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nohora.castiblanco\Desktop\Todo\Año 2023\Presupuesto 2023\Ejec. pptal CRC 2023\"/>
    </mc:Choice>
  </mc:AlternateContent>
  <xr:revisionPtr revIDLastSave="0" documentId="13_ncr:1_{20AB14B9-9075-43A9-A966-397B6067CF00}" xr6:coauthVersionLast="47" xr6:coauthVersionMax="47" xr10:uidLastSave="{00000000-0000-0000-0000-000000000000}"/>
  <bookViews>
    <workbookView xWindow="-120" yWindow="-120" windowWidth="20730" windowHeight="11040" xr2:uid="{BE78EA6C-D11F-4112-A957-95CF0B971ED7}"/>
  </bookViews>
  <sheets>
    <sheet name="Nov2023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0" i="1" l="1"/>
  <c r="U112" i="1" l="1"/>
  <c r="U119" i="1"/>
  <c r="U117" i="1"/>
  <c r="U115" i="1"/>
  <c r="U118" i="1"/>
  <c r="U116" i="1"/>
  <c r="U114" i="1"/>
  <c r="U113" i="1"/>
  <c r="U111" i="1"/>
  <c r="U110" i="1"/>
  <c r="U105" i="1"/>
  <c r="U109" i="1"/>
  <c r="U107" i="1"/>
  <c r="U108" i="1"/>
  <c r="U106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6" i="1"/>
  <c r="S112" i="1"/>
  <c r="S119" i="1"/>
  <c r="S117" i="1"/>
  <c r="S115" i="1"/>
  <c r="S118" i="1"/>
  <c r="S116" i="1"/>
  <c r="S114" i="1"/>
  <c r="S113" i="1"/>
  <c r="S111" i="1"/>
  <c r="S110" i="1"/>
  <c r="S105" i="1"/>
  <c r="S109" i="1"/>
  <c r="S107" i="1"/>
  <c r="S108" i="1"/>
  <c r="S106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6" i="1"/>
  <c r="Q112" i="1"/>
  <c r="Q119" i="1"/>
  <c r="Q117" i="1"/>
  <c r="Q115" i="1"/>
  <c r="Q118" i="1"/>
  <c r="Q116" i="1"/>
  <c r="Q114" i="1"/>
  <c r="Q113" i="1"/>
  <c r="Q111" i="1"/>
  <c r="Q110" i="1"/>
  <c r="Q105" i="1"/>
  <c r="Q109" i="1"/>
  <c r="Q107" i="1"/>
  <c r="Q108" i="1"/>
  <c r="Q106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6" i="1"/>
  <c r="S8" i="1"/>
  <c r="U7" i="1"/>
  <c r="T120" i="1"/>
  <c r="R120" i="1"/>
  <c r="P120" i="1"/>
  <c r="O120" i="1"/>
  <c r="N120" i="1"/>
  <c r="M120" i="1"/>
  <c r="U8" i="1" l="1"/>
  <c r="Q7" i="1"/>
  <c r="Q8" i="1"/>
  <c r="S7" i="1"/>
  <c r="U120" i="1"/>
  <c r="S120" i="1"/>
  <c r="Q120" i="1"/>
</calcChain>
</file>

<file path=xl/sharedStrings.xml><?xml version="1.0" encoding="utf-8"?>
<sst xmlns="http://schemas.openxmlformats.org/spreadsheetml/2006/main" count="1058" uniqueCount="166">
  <si>
    <t>UNIDAD 230800 - UNIDAD ADMINISTRATIVA ESPECIAL COMISIÓN DE REGULACIÓN DE COMUNICACIONES</t>
  </si>
  <si>
    <t>EJECUCIÓN PRESUPUESTAL ACUMULADA AL 30 DE NOVIEMBRE DE 2023</t>
  </si>
  <si>
    <t>Cifras en pesos</t>
  </si>
  <si>
    <t>TIPO</t>
  </si>
  <si>
    <t>RUBRO</t>
  </si>
  <si>
    <t xml:space="preserve">Fuente </t>
  </si>
  <si>
    <t>Situación</t>
  </si>
  <si>
    <t>Recurso</t>
  </si>
  <si>
    <t>CONCEPTO</t>
  </si>
  <si>
    <t>Apropiación vigente</t>
  </si>
  <si>
    <t>Apropiación bloqueada</t>
  </si>
  <si>
    <t>Certificados Disponibilidad</t>
  </si>
  <si>
    <t>Apropiación disponible</t>
  </si>
  <si>
    <t>Apropiación comprometida</t>
  </si>
  <si>
    <t>Obligaciones</t>
  </si>
  <si>
    <t>Pagos</t>
  </si>
  <si>
    <t>Valor</t>
  </si>
  <si>
    <t>%</t>
  </si>
  <si>
    <t>A</t>
  </si>
  <si>
    <t>Propios</t>
  </si>
  <si>
    <t>CSF</t>
  </si>
  <si>
    <t>20</t>
  </si>
  <si>
    <t xml:space="preserve">FUNCIONAMIENTO 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</si>
  <si>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</si>
  <si>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</si>
  <si>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</si>
  <si>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</si>
  <si>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</si>
  <si>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</si>
  <si>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</si>
  <si>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</si>
  <si>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</si>
  <si>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</si>
  <si>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</si>
  <si>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</si>
  <si>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</si>
  <si>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</si>
  <si>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</si>
  <si>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</si>
  <si>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</si>
  <si>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</si>
  <si>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</si>
  <si>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</si>
  <si>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</si>
  <si>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</si>
  <si>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</si>
  <si>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</si>
  <si>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</si>
  <si>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</si>
  <si>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</si>
  <si>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</si>
  <si>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</si>
  <si>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</si>
  <si>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</si>
  <si>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</si>
  <si>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</si>
  <si>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</si>
  <si>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</si>
  <si>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</si>
  <si>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</si>
  <si>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</si>
  <si>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</si>
  <si>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</si>
  <si>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</si>
  <si>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013</t>
  </si>
  <si>
    <t>ESTÍMULOS A LOS EMPLEADOS DEL ESTADO</t>
  </si>
  <si>
    <t>030</t>
  </si>
  <si>
    <t>BONIFICACIÓN DE DIRECCIÓN</t>
  </si>
  <si>
    <t>04</t>
  </si>
  <si>
    <t>OTROS GASTOS DE PERSONAL - DISTRIBUCIÓN PREVIO CONCEPTO DGPPN</t>
  </si>
  <si>
    <t>ADQUISICIÓN DE BIENES  Y SERVICIOS</t>
  </si>
  <si>
    <t>ADQUISICIÓN DE ACTIVOS NO FINANCIEROS</t>
  </si>
  <si>
    <t>ACTIVOS FIJOS</t>
  </si>
  <si>
    <t>EDIFICACIONES Y ESTRUCTURAS</t>
  </si>
  <si>
    <t>EDIFICIOS DISTINTOS A VIVIENDAS</t>
  </si>
  <si>
    <t>ACTIVOS FIJOS NO CLASIFICADOS COMO MAQUINARIA Y EQUIPO</t>
  </si>
  <si>
    <t>MUEBLES, INSTRUMENTOS MUSICALES, ARTÍCULOS DE DEPORTE Y ANTIGÜEDADES</t>
  </si>
  <si>
    <t>MAQUINARIA Y EQUIPO</t>
  </si>
  <si>
    <t>MAQUINARIA PARA USOS ESPECIALES</t>
  </si>
  <si>
    <t>MAQUINARIA Y APARATOS ELÉCTRICOS</t>
  </si>
  <si>
    <t>0,00</t>
  </si>
  <si>
    <t>EQUIPO Y APARATOS DE RADIO, TELEVISIÓN Y COMUNICACIONES</t>
  </si>
  <si>
    <t>EQUIPO DE TRANSPORTE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</si>
  <si>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</si>
  <si>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</si>
  <si>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</si>
  <si>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</si>
  <si>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ARTÍCULOS TEXTILES (EXCEPTO PRENDAS DE VESTIR)</t>
  </si>
  <si>
    <t>DOTACIÓN (PRENDAS DE VESTIR Y CALZADO)</t>
  </si>
  <si>
    <t>OTROS BIENES TRANSPORTABLES (EXCEPTO PRODUCTOS METÁLICOS, MAQUINARIA Y EQUIPO)</t>
  </si>
  <si>
    <t>PASTA O PULPA, PAPEL Y PRODUCTOS DE PAPEL; IMPRESOS Y ARTÍCULOS SIMILARES</t>
  </si>
  <si>
    <t>PRODUCTOS DE HORNOS DE COQUE; PRODUCTOS DE REFINACIÓN DE PETRÓLEO Y COMBUSTIBLE NUCLEAR</t>
  </si>
  <si>
    <t>OTROS PRODUCTOS QUÍMICOS; FIBRAS ARTIFICIALES (O FIBRAS INDUSTRIALES HECHAS POR EL HOMBRE)</t>
  </si>
  <si>
    <t>OTROS BIENES TRANSPORTABLES N.C.P.</t>
  </si>
  <si>
    <t>PRODUCTOS METÁLICOS Y PAQUETES DE SOFTWARE</t>
  </si>
  <si>
    <t>ADQUISICIÓN DE SERVICIOS</t>
  </si>
  <si>
    <t>COMERCIO Y DISTRIBUCIÓN; ALOJAMIENTO; SERVICIOS DE SUMINISTRO DE COMIDAS Y BEBIDAS; SERVICIOS DE TRANSPORTE; Y SERVICIOS DE DISTRIBUCIÓN DE ELECTRICIDAD, GAS Y AGUA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</si>
  <si>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</si>
  <si>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</si>
  <si>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</si>
  <si>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ARRENDAMIENTO Y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</si>
  <si>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</si>
  <si>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</si>
  <si>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</si>
  <si>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</si>
  <si>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</si>
  <si>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</si>
  <si>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</si>
  <si>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</si>
  <si>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</si>
  <si>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</si>
  <si>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EDUCACIÓN</t>
  </si>
  <si>
    <t>SERVICIOS DE ALCANTARILLADO, RECOLECCIÓN, TRATAMIENTO Y DISPOSICIÓN DE DESECHOS Y OTROS SERVICIOS DE SANEAMIENTO AMBIENTAL</t>
  </si>
  <si>
    <t>TRANSFERENCIAS CORRIENTES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</si>
  <si>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</si>
  <si>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</si>
  <si>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</si>
  <si>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</si>
  <si>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</si>
  <si>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</si>
  <si>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10</t>
  </si>
  <si>
    <t>SENTENCIAS Y CONCILIACIONES</t>
  </si>
  <si>
    <t>FALLOS NACIONALES</t>
  </si>
  <si>
    <t>SENTENCIAS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</si>
  <si>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</si>
  <si>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</si>
  <si>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</si>
  <si>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</si>
  <si>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</si>
  <si>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</si>
  <si>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</si>
  <si>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</si>
  <si>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B</t>
  </si>
  <si>
    <t>SERVICIO DE LA DEUDA PÚBLICA</t>
  </si>
  <si>
    <t>SERVICIO DE LA DEUDA PÚBLICA INTERNA</t>
  </si>
  <si>
    <t>FONDO DE CONTINGENCIAS</t>
  </si>
  <si>
    <t>APORTES AL FONDO DE CONTINGENCIAS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</si>
  <si>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</si>
  <si>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</si>
  <si>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</si>
  <si>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</si>
  <si>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</si>
  <si>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</si>
  <si>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1</t>
  </si>
  <si>
    <t>ESTUDIOS QUE PERMITAN GENERAR UN ENTORNO ABIERTO, TRANSPARENTE Y PARTICIPATIVO PARA LOS AGENTES DEL ECOSISTEMA DIGITAL   NACIONAL</t>
  </si>
  <si>
    <t>0</t>
  </si>
  <si>
    <t/>
  </si>
  <si>
    <t>2301003</t>
  </si>
  <si>
    <t>DOCUMENTO DE LINEAMIENTOS TÉCNICOS</t>
  </si>
  <si>
    <t>ADQUISICIÓN DE BIENES Y SERVICIOS - DOCUMENTO DE LINEAMIENTOS TÉCNICOS - ESTUDIOS QUE PERMITAN GENERAR UN ENTORNO ABIERTO, TRANSPARENTE Y PARTICIPATIVO PARA LOS AGENTES DEL ECOSISTEMA DIGITAL   NACIONAL</t>
  </si>
  <si>
    <t>2301029</t>
  </si>
  <si>
    <t>SERVICIO DE DIVULGACIÓN DE LA REGULACIÓN EN MATERIA TIC Y POSTAL</t>
  </si>
  <si>
    <t>ADQUISICIÓN DE BIENES Y SERVICIOS - SERVICIO DE DIVULGACIÓN DE LA REGULACIÓN EN MATERIA TIC Y POSTAL - ESTUDIOS QUE PERMITAN GENERAR UN ENTORNO ABIERTO, TRANSPARENTE Y PARTICIPATIVO PARA LOS AGENTES DEL ECOSISTEMA DIGITAL   NACIONAL</t>
  </si>
  <si>
    <t>2399</t>
  </si>
  <si>
    <t>FORTALECIMIENTO DE LA GESTIÓN Y DIRECCIÓN DEL SECTOR COMUNICACIONES</t>
  </si>
  <si>
    <t>FORTALECIMIENTO DE LAS CAPACIDAD ADMINISTRATIVA Y TECNOLOGICAS DE LA CRC COMO ENTE REGULADOR UNICO E INDEPENDIENTE DEL SECTOR TIC.    NACIONAL</t>
  </si>
  <si>
    <t>SERVICIOS DE INFORMACIÓN ACTUALIZADOS</t>
  </si>
  <si>
    <t>ADQUISICIÓN DE BIENES Y SERVICIOS  - SERVICIOS DE INFORMACIÓN ACTUALIZADOS - FORTALECIMIENTO DE LAS CAPACIDAD ADMINISTRATIVA Y TECNOLOGICAS DE LA CRC COMO ENTE REGULADOR UNICO E INDEPENDIENTE DEL SECTOR TIC.    NACIONAL</t>
  </si>
  <si>
    <t>SERVICIOS DE INFORMACIÓN IMPLEMENTADOS</t>
  </si>
  <si>
    <t>ADQUISICIÓN DE BIENES Y SERVICIOS  - SERVICIOS DE INFORMACIÓN IMPLEMENTADOS - FORTALECIMIENTO DE LAS CAPACIDAD ADMINISTRATIVA Y TECNOLOGICAS DE LA CRC COMO ENTE REGULADOR UNICO E INDEPENDIENTE DEL SECTOR TIC.    NACIONAL</t>
  </si>
  <si>
    <t>2</t>
  </si>
  <si>
    <t>2399072</t>
  </si>
  <si>
    <t>SERVICIO DE GESTIÓN DOCUMENTAL ACTUALIZADO</t>
  </si>
  <si>
    <t>ADQUISICIÓN DE BIENES Y SERVICIOS  - SERVICIO DE GESTIÓN DOCUMENTAL ACTUALIZADO - FORTALECIMIENTO DE LAS CAPACIDAD ADMINISTRATIVA Y TECNOLOGICAS DE LA CRC COMO ENTE REGULADOR UNICO E INDEPENDIENTE DEL SECTOR TIC.    NACIONAL</t>
  </si>
  <si>
    <t>TOTALES</t>
  </si>
  <si>
    <t>Fuente de informacion: SIIF NACION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</si>
</sst>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69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 wrapText="1" readingOrder="1"/>
    </xf>
    <xf numFmtId="0" fontId="6" fillId="0" borderId="0" xfId="0" applyFont="1"/>
    <xf numFmtId="0" fontId="4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vertical="center" readingOrder="1"/>
    </xf>
    <xf numFmtId="0" fontId="4" fillId="0" borderId="0" xfId="0" applyFont="1" applyAlignment="1">
      <alignment vertical="center" readingOrder="1"/>
    </xf>
    <xf numFmtId="0" fontId="3" fillId="0" borderId="0" xfId="2" applyFont="1" applyAlignment="1">
      <alignment vertical="center"/>
    </xf>
    <xf numFmtId="3" fontId="3" fillId="0" borderId="0" xfId="0" applyNumberFormat="1" applyFont="1"/>
    <xf numFmtId="3" fontId="5" fillId="0" borderId="1" xfId="0" applyNumberFormat="1" applyFont="1" applyBorder="1" applyAlignment="1">
      <alignment horizontal="center" vertical="center" wrapText="1" readingOrder="1"/>
    </xf>
    <xf numFmtId="3" fontId="5" fillId="0" borderId="4" xfId="0" applyNumberFormat="1" applyFont="1" applyBorder="1" applyAlignment="1">
      <alignment horizontal="center" vertical="center" wrapText="1" readingOrder="1"/>
    </xf>
    <xf numFmtId="3" fontId="5" fillId="0" borderId="3" xfId="0" applyNumberFormat="1" applyFont="1" applyBorder="1" applyAlignment="1">
      <alignment horizontal="center" vertical="center" wrapText="1" readingOrder="1"/>
    </xf>
    <xf numFmtId="3" fontId="5" fillId="0" borderId="0" xfId="0" applyNumberFormat="1" applyFont="1" applyAlignment="1">
      <alignment horizontal="right" vertical="center" wrapText="1" readingOrder="1"/>
    </xf>
    <xf numFmtId="3" fontId="4" fillId="0" borderId="0" xfId="0" applyNumberFormat="1" applyFont="1" applyAlignment="1">
      <alignment horizontal="right" vertical="center" wrapText="1" readingOrder="1"/>
    </xf>
    <xf numFmtId="164" fontId="3" fillId="0" borderId="0" xfId="1" applyNumberFormat="1" applyFont="1"/>
    <xf numFmtId="164" fontId="4" fillId="0" borderId="1" xfId="1" applyNumberFormat="1" applyFont="1" applyBorder="1" applyAlignment="1">
      <alignment horizontal="center" vertical="center" wrapText="1" readingOrder="1"/>
    </xf>
    <xf numFmtId="164" fontId="6" fillId="0" borderId="0" xfId="1" applyNumberFormat="1" applyFont="1"/>
    <xf numFmtId="164" fontId="4" fillId="0" borderId="3" xfId="1" applyNumberFormat="1" applyFont="1" applyBorder="1" applyAlignment="1">
      <alignment horizontal="center" vertical="center" wrapText="1" readingOrder="1"/>
    </xf>
    <xf numFmtId="164" fontId="5" fillId="0" borderId="0" xfId="1" applyNumberFormat="1" applyFont="1" applyAlignment="1">
      <alignment horizontal="right" vertical="center" wrapText="1" readingOrder="1"/>
    </xf>
    <xf numFmtId="164" fontId="4" fillId="0" borderId="0" xfId="1" applyNumberFormat="1" applyFont="1" applyAlignment="1">
      <alignment horizontal="right" vertical="center" wrapText="1" readingOrder="1"/>
    </xf>
    <xf numFmtId="164" fontId="4" fillId="0" borderId="0" xfId="1" applyNumberFormat="1" applyFont="1" applyAlignment="1">
      <alignment vertical="top" wrapText="1" readingOrder="1"/>
    </xf>
    <xf numFmtId="0" fontId="5" fillId="2" borderId="0" xfId="2" applyFont="1" applyFill="1" applyAlignment="1">
      <alignment horizontal="center" vertical="center" wrapText="1" readingOrder="1"/>
    </xf>
    <xf numFmtId="0" fontId="5" fillId="2" borderId="0" xfId="2" applyFont="1" applyFill="1" applyAlignment="1">
      <alignment vertical="center" wrapText="1" readingOrder="1"/>
    </xf>
    <xf numFmtId="0" fontId="5" fillId="2" borderId="0" xfId="2" applyFont="1" applyFill="1" applyAlignment="1">
      <alignment vertical="center" readingOrder="1"/>
    </xf>
    <xf numFmtId="3" fontId="5" fillId="2" borderId="0" xfId="2" applyNumberFormat="1" applyFont="1" applyFill="1" applyAlignment="1">
      <alignment horizontal="right" vertical="center" wrapText="1" readingOrder="1"/>
    </xf>
    <xf numFmtId="3" fontId="5" fillId="2" borderId="0" xfId="2" applyNumberFormat="1" applyFont="1" applyFill="1" applyAlignment="1">
      <alignment vertical="center" wrapText="1" readingOrder="1"/>
    </xf>
    <xf numFmtId="164" fontId="5" fillId="2" borderId="0" xfId="2" applyNumberFormat="1" applyFont="1" applyFill="1" applyAlignment="1">
      <alignment horizontal="right" vertical="center" wrapText="1" readingOrder="1"/>
    </xf>
    <xf numFmtId="0" fontId="6" fillId="0" borderId="0" xfId="2" applyFont="1" applyAlignment="1">
      <alignment vertical="center"/>
    </xf>
    <xf numFmtId="164" fontId="3" fillId="0" borderId="0" xfId="1" applyNumberFormat="1" applyFont="1" applyFill="1"/>
    <xf numFmtId="164" fontId="4" fillId="0" borderId="0" xfId="1" applyNumberFormat="1" applyFont="1" applyFill="1" applyAlignment="1">
      <alignment horizontal="right" vertical="center" wrapText="1" readingOrder="1"/>
    </xf>
    <xf numFmtId="0" fontId="5" fillId="0" borderId="0" xfId="0" applyFont="1" applyAlignment="1">
      <alignment horizontal="center" vertical="center" readingOrder="1"/>
    </xf>
    <xf numFmtId="0" fontId="5" fillId="0" borderId="0" xfId="0" applyFont="1" applyAlignment="1">
      <alignment horizontal="left" vertical="center" readingOrder="1"/>
    </xf>
    <xf numFmtId="3" fontId="5" fillId="0" borderId="0" xfId="0" applyNumberFormat="1" applyFont="1" applyAlignment="1">
      <alignment horizontal="right" vertical="center" readingOrder="1"/>
    </xf>
    <xf numFmtId="3" fontId="5" fillId="0" borderId="0" xfId="0" applyNumberFormat="1" applyFont="1" applyAlignment="1">
      <alignment vertical="center" readingOrder="1"/>
    </xf>
    <xf numFmtId="164" fontId="5" fillId="0" borderId="0" xfId="2" applyNumberFormat="1" applyFont="1" applyAlignment="1">
      <alignment horizontal="right" vertical="center" readingOrder="1"/>
    </xf>
    <xf numFmtId="0" fontId="4" fillId="0" borderId="0" xfId="2" applyFont="1" applyAlignment="1">
      <alignment horizontal="center" vertical="center" wrapText="1" readingOrder="1"/>
    </xf>
    <xf numFmtId="0" fontId="4" fillId="0" borderId="0" xfId="2" applyFont="1" applyAlignment="1">
      <alignment vertical="center" wrapText="1" readingOrder="1"/>
    </xf>
    <xf numFmtId="0" fontId="4" fillId="0" borderId="0" xfId="2" applyFont="1" applyAlignment="1">
      <alignment vertical="center" readingOrder="1"/>
    </xf>
    <xf numFmtId="3" fontId="4" fillId="0" borderId="0" xfId="2" applyNumberFormat="1" applyFont="1" applyAlignment="1">
      <alignment horizontal="right" vertical="center" wrapText="1" readingOrder="1"/>
    </xf>
    <xf numFmtId="3" fontId="4" fillId="0" borderId="0" xfId="2" applyNumberFormat="1" applyFont="1" applyAlignment="1">
      <alignment vertical="center" wrapText="1" readingOrder="1"/>
    </xf>
    <xf numFmtId="164" fontId="4" fillId="0" borderId="0" xfId="2" applyNumberFormat="1" applyFont="1" applyAlignment="1">
      <alignment horizontal="right" vertical="center" wrapText="1" readingOrder="1"/>
    </xf>
    <xf numFmtId="0" fontId="3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vertical="center"/>
    </xf>
    <xf numFmtId="0" fontId="6" fillId="0" borderId="9" xfId="2" applyFont="1" applyBorder="1" applyAlignment="1">
      <alignment horizontal="center" vertical="center"/>
    </xf>
    <xf numFmtId="3" fontId="6" fillId="0" borderId="9" xfId="2" applyNumberFormat="1" applyFont="1" applyBorder="1" applyAlignment="1">
      <alignment vertical="center"/>
    </xf>
    <xf numFmtId="164" fontId="6" fillId="0" borderId="9" xfId="1" applyNumberFormat="1" applyFont="1" applyBorder="1" applyAlignment="1">
      <alignment vertical="center"/>
    </xf>
    <xf numFmtId="0" fontId="4" fillId="0" borderId="0" xfId="2" applyFont="1" applyAlignment="1">
      <alignment horizontal="center" vertical="top" wrapText="1" readingOrder="1"/>
    </xf>
    <xf numFmtId="0" fontId="3" fillId="0" borderId="0" xfId="2" applyFont="1"/>
    <xf numFmtId="0" fontId="4" fillId="0" borderId="0" xfId="2" applyFont="1" applyAlignment="1">
      <alignment vertical="top" wrapText="1" readingOrder="1"/>
    </xf>
    <xf numFmtId="0" fontId="4" fillId="0" borderId="0" xfId="2" applyFont="1" applyAlignment="1">
      <alignment vertical="top" readingOrder="1"/>
    </xf>
    <xf numFmtId="3" fontId="4" fillId="0" borderId="0" xfId="2" applyNumberFormat="1" applyFont="1" applyAlignment="1">
      <alignment vertical="top" wrapText="1" readingOrder="1"/>
    </xf>
    <xf numFmtId="0" fontId="5" fillId="0" borderId="0" xfId="2" applyFont="1" applyAlignment="1">
      <alignment vertical="center" readingOrder="1"/>
    </xf>
    <xf numFmtId="0" fontId="3" fillId="0" borderId="0" xfId="2" applyFont="1" applyAlignment="1">
      <alignment horizontal="center" vertical="center"/>
    </xf>
    <xf numFmtId="3" fontId="3" fillId="0" borderId="0" xfId="2" applyNumberFormat="1" applyFont="1" applyAlignment="1">
      <alignment vertical="center"/>
    </xf>
    <xf numFmtId="164" fontId="3" fillId="0" borderId="0" xfId="1" applyNumberFormat="1" applyFont="1" applyAlignment="1">
      <alignment vertical="center"/>
    </xf>
    <xf numFmtId="49" fontId="3" fillId="0" borderId="0" xfId="0" applyNumberFormat="1" applyFont="1"/>
    <xf numFmtId="3" fontId="5" fillId="0" borderId="0" xfId="2" applyNumberFormat="1" applyFont="1" applyAlignment="1">
      <alignment horizontal="right" vertical="center" readingOrder="1"/>
    </xf>
    <xf numFmtId="3" fontId="5" fillId="0" borderId="0" xfId="2" applyNumberFormat="1" applyFont="1" applyAlignment="1">
      <alignment vertical="center" readingOrder="1"/>
    </xf>
    <xf numFmtId="0" fontId="6" fillId="0" borderId="0" xfId="0" applyFont="1" applyAlignment="1">
      <alignment horizontal="center" vertical="center"/>
    </xf>
    <xf numFmtId="3" fontId="5" fillId="0" borderId="1" xfId="2" applyNumberFormat="1" applyFont="1" applyBorder="1" applyAlignment="1">
      <alignment horizontal="center" vertical="center" wrapText="1" readingOrder="1"/>
    </xf>
    <xf numFmtId="3" fontId="5" fillId="0" borderId="2" xfId="2" applyNumberFormat="1" applyFont="1" applyBorder="1" applyAlignment="1">
      <alignment horizontal="center" vertical="center" wrapText="1" readingOrder="1"/>
    </xf>
    <xf numFmtId="0" fontId="5" fillId="0" borderId="1" xfId="2" applyFont="1" applyBorder="1" applyAlignment="1">
      <alignment horizontal="center" vertical="center" wrapText="1" readingOrder="1"/>
    </xf>
    <xf numFmtId="0" fontId="5" fillId="0" borderId="1" xfId="2" applyFont="1" applyBorder="1" applyAlignment="1">
      <alignment horizontal="center" vertical="center" readingOrder="1"/>
    </xf>
    <xf numFmtId="3" fontId="5" fillId="0" borderId="5" xfId="2" applyNumberFormat="1" applyFont="1" applyBorder="1" applyAlignment="1">
      <alignment horizontal="center" vertical="center" wrapText="1" readingOrder="1"/>
    </xf>
    <xf numFmtId="3" fontId="5" fillId="0" borderId="4" xfId="2" applyNumberFormat="1" applyFont="1" applyBorder="1" applyAlignment="1">
      <alignment horizontal="center" vertical="center" wrapText="1" readingOrder="1"/>
    </xf>
    <xf numFmtId="3" fontId="5" fillId="0" borderId="6" xfId="2" applyNumberFormat="1" applyFont="1" applyBorder="1" applyAlignment="1">
      <alignment horizontal="center" vertical="center" wrapText="1" readingOrder="1"/>
    </xf>
    <xf numFmtId="3" fontId="5" fillId="0" borderId="3" xfId="2" applyNumberFormat="1" applyFont="1" applyBorder="1" applyAlignment="1">
      <alignment horizontal="center" vertical="center" wrapText="1" readingOrder="1"/>
    </xf>
    <xf numFmtId="3" fontId="5" fillId="0" borderId="7" xfId="2" applyNumberFormat="1" applyFont="1" applyBorder="1" applyAlignment="1">
      <alignment horizontal="center" vertical="center" wrapText="1" readingOrder="1"/>
    </xf>
    <xf numFmtId="3" fontId="5" fillId="0" borderId="8" xfId="2" applyNumberFormat="1" applyFont="1" applyBorder="1" applyAlignment="1">
      <alignment horizontal="center" vertical="center" wrapText="1" readingOrder="1"/>
    </xf>
  </cellXfs>
  <cellStyles count="3">
    <cellStyle name="Normal" xfId="0" builtinId="0"/>
    <cellStyle name="Normal 2" xfId="2" xr:uid="{443E4DDC-13EC-4978-A286-E84280FE170A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</xdr:rowOff>
    </xdr:from>
    <xdr:to>
      <xdr:col>2</xdr:col>
      <xdr:colOff>246290</xdr:colOff>
      <xdr:row>2</xdr:row>
      <xdr:rowOff>104774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EC1191-F859-46D9-9B29-4974688403B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"/>
          <a:ext cx="911226" cy="3841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978FB-092E-4759-87D4-DB37FE4A99DF}">
  <dimension ref="A1:U133"/>
  <sheetViews>
    <sheetView showGridLines="0" tabSelected="1" zoomScaleNormal="100" workbookViewId="0">
      <pane xSplit="10" ySplit="5" topLeftCell="K83" activePane="bottomRight" state="frozen"/>
      <selection pane="topRight" activeCell="K1" sqref="K1"/>
      <selection pane="bottomLeft" activeCell="A8" sqref="A8"/>
      <selection pane="bottomRight" activeCell="K114" sqref="K114"/>
    </sheetView>
  </sheetViews>
  <sheetFormatPr baseColWidth="10" defaultColWidth="11.42578125" defaultRowHeight="11.1" customHeight="1" x14ac:dyDescent="0.2"/>
  <cols>
    <col min="1" max="1" width="4.7109375" style="1" customWidth="1"/>
    <col min="2" max="2" width="5.28515625" style="1" customWidth="1"/>
    <col min="3" max="3" width="4.42578125" style="1" bestFit="1" customWidth="1"/>
    <col min="4" max="4" width="2.7109375" style="1" bestFit="1" customWidth="1"/>
    <col min="5" max="5" width="3.5703125" style="1" bestFit="1" customWidth="1"/>
    <col min="6" max="6" width="7" style="1" bestFit="1" customWidth="1"/>
    <col min="7" max="7" width="3.7109375" style="1" customWidth="1"/>
    <col min="8" max="8" width="7.140625" style="1" customWidth="1"/>
    <col min="9" max="9" width="5.85546875" style="1" customWidth="1"/>
    <col min="10" max="10" width="5.140625" style="1" customWidth="1"/>
    <col min="11" max="11" width="35.42578125" style="1" customWidth="1"/>
    <col min="12" max="12" width="11.7109375" style="8" bestFit="1" customWidth="1"/>
    <col min="13" max="13" width="10.85546875" style="8" bestFit="1" customWidth="1"/>
    <col min="14" max="14" width="12" style="8" bestFit="1" customWidth="1"/>
    <col min="15" max="15" width="10.42578125" style="8" bestFit="1" customWidth="1"/>
    <col min="16" max="16" width="11.7109375" style="8" bestFit="1" customWidth="1"/>
    <col min="17" max="17" width="6.28515625" style="14" bestFit="1" customWidth="1"/>
    <col min="18" max="18" width="12" style="8" bestFit="1" customWidth="1"/>
    <col min="19" max="19" width="6.28515625" style="14" bestFit="1" customWidth="1"/>
    <col min="20" max="20" width="11.7109375" style="8" bestFit="1" customWidth="1"/>
    <col min="21" max="21" width="6.28515625" style="14" bestFit="1" customWidth="1"/>
    <col min="22" max="16384" width="11.42578125" style="1"/>
  </cols>
  <sheetData>
    <row r="1" spans="1:21" ht="11.1" customHeight="1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spans="1:21" ht="11.1" customHeight="1" x14ac:dyDescent="0.2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 ht="11.1" customHeight="1" x14ac:dyDescent="0.2">
      <c r="R3" s="8" t="s">
        <v>2</v>
      </c>
    </row>
    <row r="4" spans="1:21" s="7" customFormat="1" ht="21.75" customHeight="1" x14ac:dyDescent="0.25">
      <c r="A4" s="61" t="s">
        <v>3</v>
      </c>
      <c r="B4" s="61" t="s">
        <v>4</v>
      </c>
      <c r="C4" s="61"/>
      <c r="D4" s="61"/>
      <c r="E4" s="61"/>
      <c r="F4" s="61"/>
      <c r="G4" s="61"/>
      <c r="H4" s="61" t="s">
        <v>5</v>
      </c>
      <c r="I4" s="61" t="s">
        <v>6</v>
      </c>
      <c r="J4" s="61" t="s">
        <v>7</v>
      </c>
      <c r="K4" s="62" t="s">
        <v>8</v>
      </c>
      <c r="L4" s="63" t="s">
        <v>9</v>
      </c>
      <c r="M4" s="65" t="s">
        <v>10</v>
      </c>
      <c r="N4" s="65" t="s">
        <v>11</v>
      </c>
      <c r="O4" s="67" t="s">
        <v>12</v>
      </c>
      <c r="P4" s="59" t="s">
        <v>13</v>
      </c>
      <c r="Q4" s="59"/>
      <c r="R4" s="60" t="s">
        <v>14</v>
      </c>
      <c r="S4" s="59"/>
      <c r="T4" s="59" t="s">
        <v>15</v>
      </c>
      <c r="U4" s="59"/>
    </row>
    <row r="5" spans="1:21" s="7" customFormat="1" ht="14.25" customHeight="1" x14ac:dyDescent="0.25">
      <c r="A5" s="61"/>
      <c r="B5" s="61"/>
      <c r="C5" s="61"/>
      <c r="D5" s="61"/>
      <c r="E5" s="61"/>
      <c r="F5" s="61"/>
      <c r="G5" s="61"/>
      <c r="H5" s="61"/>
      <c r="I5" s="61"/>
      <c r="J5" s="61"/>
      <c r="K5" s="62"/>
      <c r="L5" s="64"/>
      <c r="M5" s="66"/>
      <c r="N5" s="66"/>
      <c r="O5" s="68"/>
      <c r="P5" s="9" t="s">
        <v>16</v>
      </c>
      <c r="Q5" s="15" t="s">
        <v>17</v>
      </c>
      <c r="R5" s="10" t="s">
        <v>16</v>
      </c>
      <c r="S5" s="17" t="s">
        <v>17</v>
      </c>
      <c r="T5" s="11" t="s">
        <v>16</v>
      </c>
      <c r="U5" s="17" t="s">
        <v>17</v>
      </c>
    </row>
    <row r="6" spans="1:21" s="27" customFormat="1" ht="13.5" customHeight="1" x14ac:dyDescent="0.25">
      <c r="A6" s="21" t="s">
        <v>18</v>
      </c>
      <c r="B6" s="22"/>
      <c r="C6" s="22"/>
      <c r="D6" s="22"/>
      <c r="E6" s="22"/>
      <c r="F6" s="22"/>
      <c r="G6" s="22"/>
      <c r="H6" s="22" t="s">
        <v>19</v>
      </c>
      <c r="I6" s="21" t="s">
        <v>20</v>
      </c>
      <c r="J6" s="21" t="s">
        <v>21</v>
      </c>
      <c r="K6" s="23" t="s">
        <v>22</v>
      </c>
      <c r="L6" s="24">
        <v>26330642944</v>
      </c>
      <c r="M6" s="24">
        <v>1329062347</v>
      </c>
      <c r="N6" s="24">
        <v>24260869103.23</v>
      </c>
      <c r="O6" s="24">
        <v>740711493.76999998</v>
      </c>
      <c r="P6" s="25">
        <v>21537862585.970001</v>
      </c>
      <c r="Q6" s="26">
        <f t="shared" ref="Q6:Q69" si="0">+P6/L6</f>
        <v>0.81797708592899598</v>
      </c>
      <c r="R6" s="24">
        <v>20707113753.400002</v>
      </c>
      <c r="S6" s="26">
        <f t="shared" ref="S6:S69" si="1">+R6/L6</f>
        <v>0.78642643848233718</v>
      </c>
      <c r="T6" s="24">
        <v>20707113753.400002</v>
      </c>
      <c r="U6" s="26">
        <f t="shared" ref="U6:U69" si="2">+T6/L6</f>
        <v>0.78642643848233718</v>
      </c>
    </row>
    <row r="7" spans="1:21" s="3" customFormat="1" ht="13.5" customHeight="1" x14ac:dyDescent="0.2">
      <c r="A7" s="2" t="s">
        <v>18</v>
      </c>
      <c r="B7" s="2" t="s">
        <v>23</v>
      </c>
      <c r="C7" s="2"/>
      <c r="D7" s="2"/>
      <c r="E7" s="2"/>
      <c r="F7" s="2"/>
      <c r="G7" s="2"/>
      <c r="H7" s="2" t="s">
        <v>19</v>
      </c>
      <c r="I7" s="2" t="s">
        <v>20</v>
      </c>
      <c r="J7" s="2" t="s">
        <v>21</v>
      </c>
      <c r="K7" s="5" t="s">
        <v>24</v>
      </c>
      <c r="L7" s="12">
        <v>22818923262</v>
      </c>
      <c r="M7" s="12">
        <v>1329062347</v>
      </c>
      <c r="N7" s="12">
        <v>21489860915</v>
      </c>
      <c r="O7" s="12">
        <v>0</v>
      </c>
      <c r="P7" s="12">
        <v>18832389327.220001</v>
      </c>
      <c r="Q7" s="16">
        <f t="shared" si="0"/>
        <v>0.82529701822440005</v>
      </c>
      <c r="R7" s="12">
        <v>18826859517.220001</v>
      </c>
      <c r="S7" s="18">
        <f t="shared" si="1"/>
        <v>0.82505468382778946</v>
      </c>
      <c r="T7" s="12">
        <v>18826859517.220001</v>
      </c>
      <c r="U7" s="16">
        <f t="shared" si="2"/>
        <v>0.82505468382778946</v>
      </c>
    </row>
    <row r="8" spans="1:21" s="3" customFormat="1" ht="13.5" customHeight="1" x14ac:dyDescent="0.2">
      <c r="A8" s="2" t="s">
        <v>18</v>
      </c>
      <c r="B8" s="2" t="s">
        <v>23</v>
      </c>
      <c r="C8" s="2" t="s">
        <v>23</v>
      </c>
      <c r="D8" s="2"/>
      <c r="E8" s="2"/>
      <c r="F8" s="2"/>
      <c r="G8" s="2"/>
      <c r="H8" s="2" t="s">
        <v>19</v>
      </c>
      <c r="I8" s="2" t="s">
        <v>20</v>
      </c>
      <c r="J8" s="2" t="s">
        <v>21</v>
      </c>
      <c r="K8" s="5" t="s">
        <v>25</v>
      </c>
      <c r="L8" s="12">
        <v>22818923262</v>
      </c>
      <c r="M8" s="12">
        <v>1329062347</v>
      </c>
      <c r="N8" s="12">
        <v>21489860915</v>
      </c>
      <c r="O8" s="12">
        <v>0</v>
      </c>
      <c r="P8" s="12">
        <v>18832389327.220001</v>
      </c>
      <c r="Q8" s="16">
        <f t="shared" si="0"/>
        <v>0.82529701822440005</v>
      </c>
      <c r="R8" s="12">
        <v>18826859517.220001</v>
      </c>
      <c r="S8" s="18">
        <f t="shared" si="1"/>
        <v>0.82505468382778946</v>
      </c>
      <c r="T8" s="12">
        <v>18826859517.220001</v>
      </c>
      <c r="U8" s="16">
        <f t="shared" si="2"/>
        <v>0.82505468382778946</v>
      </c>
    </row>
    <row r="9" spans="1:21" s="3" customFormat="1" ht="13.5" customHeight="1" x14ac:dyDescent="0.2">
      <c r="A9" s="2" t="s">
        <v>18</v>
      </c>
      <c r="B9" s="2" t="s">
        <v>23</v>
      </c>
      <c r="C9" s="2" t="s">
        <v>23</v>
      </c>
      <c r="D9" s="2" t="s">
        <v>23</v>
      </c>
      <c r="E9" s="2"/>
      <c r="F9" s="2"/>
      <c r="G9" s="2"/>
      <c r="H9" s="2" t="s">
        <v>19</v>
      </c>
      <c r="I9" s="2" t="s">
        <v>20</v>
      </c>
      <c r="J9" s="2" t="s">
        <v>21</v>
      </c>
      <c r="K9" s="5" t="s">
        <v>26</v>
      </c>
      <c r="L9" s="12">
        <v>14141216513</v>
      </c>
      <c r="M9" s="12">
        <v>0</v>
      </c>
      <c r="N9" s="12">
        <v>14141216513</v>
      </c>
      <c r="O9" s="12">
        <v>0</v>
      </c>
      <c r="P9" s="12">
        <v>12674227692.219999</v>
      </c>
      <c r="Q9" s="16">
        <f t="shared" si="0"/>
        <v>0.89626148362615055</v>
      </c>
      <c r="R9" s="12">
        <v>12669510282.219999</v>
      </c>
      <c r="S9" s="18">
        <f t="shared" si="1"/>
        <v>0.895927890685567</v>
      </c>
      <c r="T9" s="12">
        <v>12669510282.219999</v>
      </c>
      <c r="U9" s="16">
        <f t="shared" si="2"/>
        <v>0.895927890685567</v>
      </c>
    </row>
    <row r="10" spans="1:21" s="3" customFormat="1" ht="13.5" customHeight="1" x14ac:dyDescent="0.2">
      <c r="A10" s="2" t="s">
        <v>18</v>
      </c>
      <c r="B10" s="2" t="s">
        <v>23</v>
      </c>
      <c r="C10" s="2" t="s">
        <v>23</v>
      </c>
      <c r="D10" s="2" t="s">
        <v>23</v>
      </c>
      <c r="E10" s="2" t="s">
        <v>27</v>
      </c>
      <c r="F10" s="2"/>
      <c r="G10" s="2"/>
      <c r="H10" s="2" t="s">
        <v>19</v>
      </c>
      <c r="I10" s="2" t="s">
        <v>20</v>
      </c>
      <c r="J10" s="2" t="s">
        <v>21</v>
      </c>
      <c r="K10" s="5" t="s">
        <v>28</v>
      </c>
      <c r="L10" s="12">
        <v>14141216513</v>
      </c>
      <c r="M10" s="12">
        <v>0</v>
      </c>
      <c r="N10" s="12">
        <v>14141216513</v>
      </c>
      <c r="O10" s="12">
        <v>0</v>
      </c>
      <c r="P10" s="12">
        <v>12674227692.219999</v>
      </c>
      <c r="Q10" s="16">
        <f t="shared" si="0"/>
        <v>0.89626148362615055</v>
      </c>
      <c r="R10" s="12">
        <v>12669510282.219999</v>
      </c>
      <c r="S10" s="18">
        <f t="shared" si="1"/>
        <v>0.895927890685567</v>
      </c>
      <c r="T10" s="12">
        <v>12669510282.219999</v>
      </c>
      <c r="U10" s="16">
        <f t="shared" si="2"/>
        <v>0.895927890685567</v>
      </c>
    </row>
    <row r="11" spans="1:21" ht="13.5" customHeight="1" x14ac:dyDescent="0.2">
      <c r="A11" s="4" t="s">
        <v>18</v>
      </c>
      <c r="B11" s="4" t="s">
        <v>23</v>
      </c>
      <c r="C11" s="4" t="s">
        <v>23</v>
      </c>
      <c r="D11" s="4" t="s">
        <v>23</v>
      </c>
      <c r="E11" s="4" t="s">
        <v>27</v>
      </c>
      <c r="F11" s="4" t="s">
        <v>27</v>
      </c>
      <c r="G11" s="4"/>
      <c r="H11" s="4" t="s">
        <v>19</v>
      </c>
      <c r="I11" s="4" t="s">
        <v>20</v>
      </c>
      <c r="J11" s="4" t="s">
        <v>21</v>
      </c>
      <c r="K11" s="6" t="s">
        <v>29</v>
      </c>
      <c r="L11" s="13">
        <v>8799600000</v>
      </c>
      <c r="M11" s="13">
        <v>0</v>
      </c>
      <c r="N11" s="13">
        <v>8799600000</v>
      </c>
      <c r="O11" s="13">
        <v>0</v>
      </c>
      <c r="P11" s="13">
        <v>8795820878.2199993</v>
      </c>
      <c r="Q11" s="14">
        <f t="shared" si="0"/>
        <v>0.99957053482203728</v>
      </c>
      <c r="R11" s="13">
        <v>8791665892.2199993</v>
      </c>
      <c r="S11" s="19">
        <f t="shared" si="1"/>
        <v>0.99909835585935713</v>
      </c>
      <c r="T11" s="13">
        <v>8791665892.2199993</v>
      </c>
      <c r="U11" s="14">
        <f t="shared" si="2"/>
        <v>0.99909835585935713</v>
      </c>
    </row>
    <row r="12" spans="1:21" ht="13.5" customHeight="1" x14ac:dyDescent="0.2">
      <c r="A12" s="4" t="s">
        <v>18</v>
      </c>
      <c r="B12" s="4" t="s">
        <v>23</v>
      </c>
      <c r="C12" s="4" t="s">
        <v>23</v>
      </c>
      <c r="D12" s="4" t="s">
        <v>23</v>
      </c>
      <c r="E12" s="4" t="s">
        <v>27</v>
      </c>
      <c r="F12" s="4" t="s">
        <v>30</v>
      </c>
      <c r="G12" s="4"/>
      <c r="H12" s="4" t="s">
        <v>19</v>
      </c>
      <c r="I12" s="4" t="s">
        <v>20</v>
      </c>
      <c r="J12" s="4" t="s">
        <v>21</v>
      </c>
      <c r="K12" s="6" t="s">
        <v>31</v>
      </c>
      <c r="L12" s="13">
        <v>811300000</v>
      </c>
      <c r="M12" s="13">
        <v>0</v>
      </c>
      <c r="N12" s="13">
        <v>811300000</v>
      </c>
      <c r="O12" s="13">
        <v>0</v>
      </c>
      <c r="P12" s="13">
        <v>758472244</v>
      </c>
      <c r="Q12" s="14">
        <f t="shared" si="0"/>
        <v>0.93488505361765073</v>
      </c>
      <c r="R12" s="13">
        <v>758472244</v>
      </c>
      <c r="S12" s="19">
        <f t="shared" si="1"/>
        <v>0.93488505361765073</v>
      </c>
      <c r="T12" s="13">
        <v>758472244</v>
      </c>
      <c r="U12" s="14">
        <f t="shared" si="2"/>
        <v>0.93488505361765073</v>
      </c>
    </row>
    <row r="13" spans="1:21" ht="13.5" customHeight="1" x14ac:dyDescent="0.2">
      <c r="A13" s="4" t="s">
        <v>18</v>
      </c>
      <c r="B13" s="4" t="s">
        <v>23</v>
      </c>
      <c r="C13" s="4" t="s">
        <v>23</v>
      </c>
      <c r="D13" s="4" t="s">
        <v>23</v>
      </c>
      <c r="E13" s="4" t="s">
        <v>27</v>
      </c>
      <c r="F13" s="4" t="s">
        <v>32</v>
      </c>
      <c r="G13" s="4"/>
      <c r="H13" s="4" t="s">
        <v>19</v>
      </c>
      <c r="I13" s="4" t="s">
        <v>20</v>
      </c>
      <c r="J13" s="4" t="s">
        <v>21</v>
      </c>
      <c r="K13" s="6" t="s">
        <v>33</v>
      </c>
      <c r="L13" s="13">
        <v>1858000000</v>
      </c>
      <c r="M13" s="13">
        <v>0</v>
      </c>
      <c r="N13" s="13">
        <v>1858000000</v>
      </c>
      <c r="O13" s="13">
        <v>0</v>
      </c>
      <c r="P13" s="13">
        <v>1645902721</v>
      </c>
      <c r="Q13" s="14">
        <f t="shared" si="0"/>
        <v>0.88584645909580195</v>
      </c>
      <c r="R13" s="13">
        <v>1645902721</v>
      </c>
      <c r="S13" s="19">
        <f t="shared" si="1"/>
        <v>0.88584645909580195</v>
      </c>
      <c r="T13" s="13">
        <v>1645902721</v>
      </c>
      <c r="U13" s="14">
        <f t="shared" si="2"/>
        <v>0.88584645909580195</v>
      </c>
    </row>
    <row r="14" spans="1:21" ht="13.5" customHeight="1" x14ac:dyDescent="0.2">
      <c r="A14" s="4" t="s">
        <v>18</v>
      </c>
      <c r="B14" s="4" t="s">
        <v>23</v>
      </c>
      <c r="C14" s="4" t="s">
        <v>23</v>
      </c>
      <c r="D14" s="4" t="s">
        <v>23</v>
      </c>
      <c r="E14" s="4" t="s">
        <v>27</v>
      </c>
      <c r="F14" s="4" t="s">
        <v>34</v>
      </c>
      <c r="G14" s="4"/>
      <c r="H14" s="4" t="s">
        <v>19</v>
      </c>
      <c r="I14" s="4" t="s">
        <v>20</v>
      </c>
      <c r="J14" s="4" t="s">
        <v>21</v>
      </c>
      <c r="K14" s="6" t="s">
        <v>35</v>
      </c>
      <c r="L14" s="13">
        <v>7000000</v>
      </c>
      <c r="M14" s="13">
        <v>0</v>
      </c>
      <c r="N14" s="13">
        <v>7000000</v>
      </c>
      <c r="O14" s="13">
        <v>0</v>
      </c>
      <c r="P14" s="13">
        <v>6726393</v>
      </c>
      <c r="Q14" s="14">
        <f t="shared" si="0"/>
        <v>0.96091328571428569</v>
      </c>
      <c r="R14" s="13">
        <v>6726393</v>
      </c>
      <c r="S14" s="19">
        <f t="shared" si="1"/>
        <v>0.96091328571428569</v>
      </c>
      <c r="T14" s="13">
        <v>6726393</v>
      </c>
      <c r="U14" s="14">
        <f t="shared" si="2"/>
        <v>0.96091328571428569</v>
      </c>
    </row>
    <row r="15" spans="1:21" ht="13.5" customHeight="1" x14ac:dyDescent="0.2">
      <c r="A15" s="4" t="s">
        <v>18</v>
      </c>
      <c r="B15" s="4" t="s">
        <v>23</v>
      </c>
      <c r="C15" s="4" t="s">
        <v>23</v>
      </c>
      <c r="D15" s="4" t="s">
        <v>23</v>
      </c>
      <c r="E15" s="4" t="s">
        <v>27</v>
      </c>
      <c r="F15" s="4" t="s">
        <v>36</v>
      </c>
      <c r="G15" s="4"/>
      <c r="H15" s="4" t="s">
        <v>19</v>
      </c>
      <c r="I15" s="4" t="s">
        <v>20</v>
      </c>
      <c r="J15" s="4" t="s">
        <v>21</v>
      </c>
      <c r="K15" s="6" t="s">
        <v>37</v>
      </c>
      <c r="L15" s="13">
        <v>13400000</v>
      </c>
      <c r="M15" s="13">
        <v>0</v>
      </c>
      <c r="N15" s="13">
        <v>13400000</v>
      </c>
      <c r="O15" s="13">
        <v>0</v>
      </c>
      <c r="P15" s="13">
        <v>11904641</v>
      </c>
      <c r="Q15" s="14">
        <f t="shared" si="0"/>
        <v>0.8884060447761194</v>
      </c>
      <c r="R15" s="13">
        <v>11342217</v>
      </c>
      <c r="S15" s="19">
        <f t="shared" si="1"/>
        <v>0.84643410447761191</v>
      </c>
      <c r="T15" s="13">
        <v>11342217</v>
      </c>
      <c r="U15" s="14">
        <f t="shared" si="2"/>
        <v>0.84643410447761191</v>
      </c>
    </row>
    <row r="16" spans="1:21" ht="13.5" customHeight="1" x14ac:dyDescent="0.2">
      <c r="A16" s="4" t="s">
        <v>18</v>
      </c>
      <c r="B16" s="4" t="s">
        <v>23</v>
      </c>
      <c r="C16" s="4" t="s">
        <v>23</v>
      </c>
      <c r="D16" s="4" t="s">
        <v>23</v>
      </c>
      <c r="E16" s="4" t="s">
        <v>27</v>
      </c>
      <c r="F16" s="4" t="s">
        <v>38</v>
      </c>
      <c r="G16" s="4"/>
      <c r="H16" s="4" t="s">
        <v>19</v>
      </c>
      <c r="I16" s="4" t="s">
        <v>20</v>
      </c>
      <c r="J16" s="4" t="s">
        <v>21</v>
      </c>
      <c r="K16" s="6" t="s">
        <v>39</v>
      </c>
      <c r="L16" s="13">
        <v>545700000</v>
      </c>
      <c r="M16" s="13">
        <v>0</v>
      </c>
      <c r="N16" s="13">
        <v>545700000</v>
      </c>
      <c r="O16" s="13">
        <v>0</v>
      </c>
      <c r="P16" s="13">
        <v>532006916</v>
      </c>
      <c r="Q16" s="14">
        <f t="shared" si="0"/>
        <v>0.97490730437969575</v>
      </c>
      <c r="R16" s="13">
        <v>532006916</v>
      </c>
      <c r="S16" s="19">
        <f t="shared" si="1"/>
        <v>0.97490730437969575</v>
      </c>
      <c r="T16" s="13">
        <v>532006916</v>
      </c>
      <c r="U16" s="14">
        <f t="shared" si="2"/>
        <v>0.97490730437969575</v>
      </c>
    </row>
    <row r="17" spans="1:21" ht="13.5" customHeight="1" x14ac:dyDescent="0.2">
      <c r="A17" s="4" t="s">
        <v>18</v>
      </c>
      <c r="B17" s="4" t="s">
        <v>23</v>
      </c>
      <c r="C17" s="4" t="s">
        <v>23</v>
      </c>
      <c r="D17" s="4" t="s">
        <v>23</v>
      </c>
      <c r="E17" s="4" t="s">
        <v>27</v>
      </c>
      <c r="F17" s="4" t="s">
        <v>40</v>
      </c>
      <c r="G17" s="4"/>
      <c r="H17" s="4" t="s">
        <v>19</v>
      </c>
      <c r="I17" s="4" t="s">
        <v>20</v>
      </c>
      <c r="J17" s="4" t="s">
        <v>21</v>
      </c>
      <c r="K17" s="6" t="s">
        <v>41</v>
      </c>
      <c r="L17" s="13">
        <v>357900000</v>
      </c>
      <c r="M17" s="13">
        <v>0</v>
      </c>
      <c r="N17" s="13">
        <v>357900000</v>
      </c>
      <c r="O17" s="13">
        <v>0</v>
      </c>
      <c r="P17" s="13">
        <v>319767927</v>
      </c>
      <c r="Q17" s="14">
        <f t="shared" si="0"/>
        <v>0.89345606873428329</v>
      </c>
      <c r="R17" s="13">
        <v>319767927</v>
      </c>
      <c r="S17" s="19">
        <f t="shared" si="1"/>
        <v>0.89345606873428329</v>
      </c>
      <c r="T17" s="13">
        <v>319767927</v>
      </c>
      <c r="U17" s="14">
        <f t="shared" si="2"/>
        <v>0.89345606873428329</v>
      </c>
    </row>
    <row r="18" spans="1:21" ht="13.5" customHeight="1" x14ac:dyDescent="0.2">
      <c r="A18" s="4" t="s">
        <v>18</v>
      </c>
      <c r="B18" s="4" t="s">
        <v>23</v>
      </c>
      <c r="C18" s="4" t="s">
        <v>23</v>
      </c>
      <c r="D18" s="4" t="s">
        <v>23</v>
      </c>
      <c r="E18" s="4" t="s">
        <v>27</v>
      </c>
      <c r="F18" s="4" t="s">
        <v>42</v>
      </c>
      <c r="G18" s="4"/>
      <c r="H18" s="4" t="s">
        <v>19</v>
      </c>
      <c r="I18" s="4" t="s">
        <v>20</v>
      </c>
      <c r="J18" s="4" t="s">
        <v>21</v>
      </c>
      <c r="K18" s="6" t="s">
        <v>43</v>
      </c>
      <c r="L18" s="13">
        <v>51000000</v>
      </c>
      <c r="M18" s="13">
        <v>0</v>
      </c>
      <c r="N18" s="13">
        <v>51000000</v>
      </c>
      <c r="O18" s="13">
        <v>0</v>
      </c>
      <c r="P18" s="13">
        <v>42748425</v>
      </c>
      <c r="Q18" s="14">
        <f t="shared" si="0"/>
        <v>0.83820441176470584</v>
      </c>
      <c r="R18" s="13">
        <v>42748425</v>
      </c>
      <c r="S18" s="19">
        <f t="shared" si="1"/>
        <v>0.83820441176470584</v>
      </c>
      <c r="T18" s="13">
        <v>42748425</v>
      </c>
      <c r="U18" s="14">
        <f t="shared" si="2"/>
        <v>0.83820441176470584</v>
      </c>
    </row>
    <row r="19" spans="1:21" ht="13.5" customHeight="1" x14ac:dyDescent="0.2">
      <c r="A19" s="4" t="s">
        <v>18</v>
      </c>
      <c r="B19" s="4" t="s">
        <v>23</v>
      </c>
      <c r="C19" s="4" t="s">
        <v>23</v>
      </c>
      <c r="D19" s="4" t="s">
        <v>23</v>
      </c>
      <c r="E19" s="4" t="s">
        <v>27</v>
      </c>
      <c r="F19" s="4" t="s">
        <v>44</v>
      </c>
      <c r="G19" s="4"/>
      <c r="H19" s="4" t="s">
        <v>19</v>
      </c>
      <c r="I19" s="4" t="s">
        <v>20</v>
      </c>
      <c r="J19" s="4" t="s">
        <v>21</v>
      </c>
      <c r="K19" s="6" t="s">
        <v>45</v>
      </c>
      <c r="L19" s="13">
        <v>1134400000</v>
      </c>
      <c r="M19" s="13">
        <v>0</v>
      </c>
      <c r="N19" s="13">
        <v>1134400000</v>
      </c>
      <c r="O19" s="13">
        <v>0</v>
      </c>
      <c r="P19" s="13">
        <v>123884311</v>
      </c>
      <c r="Q19" s="14">
        <f t="shared" si="0"/>
        <v>0.10920690320874471</v>
      </c>
      <c r="R19" s="13">
        <v>123884311</v>
      </c>
      <c r="S19" s="19">
        <f t="shared" si="1"/>
        <v>0.10920690320874471</v>
      </c>
      <c r="T19" s="13">
        <v>123884311</v>
      </c>
      <c r="U19" s="14">
        <f t="shared" si="2"/>
        <v>0.10920690320874471</v>
      </c>
    </row>
    <row r="20" spans="1:21" ht="13.5" customHeight="1" x14ac:dyDescent="0.2">
      <c r="A20" s="4" t="s">
        <v>18</v>
      </c>
      <c r="B20" s="4" t="s">
        <v>23</v>
      </c>
      <c r="C20" s="4" t="s">
        <v>23</v>
      </c>
      <c r="D20" s="4" t="s">
        <v>23</v>
      </c>
      <c r="E20" s="4" t="s">
        <v>27</v>
      </c>
      <c r="F20" s="4" t="s">
        <v>46</v>
      </c>
      <c r="G20" s="4"/>
      <c r="H20" s="4" t="s">
        <v>19</v>
      </c>
      <c r="I20" s="4" t="s">
        <v>20</v>
      </c>
      <c r="J20" s="4" t="s">
        <v>21</v>
      </c>
      <c r="K20" s="6" t="s">
        <v>47</v>
      </c>
      <c r="L20" s="13">
        <v>562916513</v>
      </c>
      <c r="M20" s="13">
        <v>0</v>
      </c>
      <c r="N20" s="13">
        <v>562916513</v>
      </c>
      <c r="O20" s="13">
        <v>0</v>
      </c>
      <c r="P20" s="13">
        <v>436993236</v>
      </c>
      <c r="Q20" s="14">
        <f t="shared" si="0"/>
        <v>0.77630203752789895</v>
      </c>
      <c r="R20" s="13">
        <v>436993236</v>
      </c>
      <c r="S20" s="19">
        <f t="shared" si="1"/>
        <v>0.77630203752789895</v>
      </c>
      <c r="T20" s="13">
        <v>436993236</v>
      </c>
      <c r="U20" s="14">
        <f t="shared" si="2"/>
        <v>0.77630203752789895</v>
      </c>
    </row>
    <row r="21" spans="1:21" s="3" customFormat="1" ht="13.5" customHeight="1" x14ac:dyDescent="0.2">
      <c r="A21" s="2" t="s">
        <v>18</v>
      </c>
      <c r="B21" s="2" t="s">
        <v>23</v>
      </c>
      <c r="C21" s="2" t="s">
        <v>23</v>
      </c>
      <c r="D21" s="2" t="s">
        <v>48</v>
      </c>
      <c r="E21" s="2"/>
      <c r="F21" s="2"/>
      <c r="G21" s="2"/>
      <c r="H21" s="2" t="s">
        <v>19</v>
      </c>
      <c r="I21" s="2" t="s">
        <v>20</v>
      </c>
      <c r="J21" s="2" t="s">
        <v>21</v>
      </c>
      <c r="K21" s="5" t="s">
        <v>49</v>
      </c>
      <c r="L21" s="12">
        <v>5121636351</v>
      </c>
      <c r="M21" s="12">
        <v>0</v>
      </c>
      <c r="N21" s="12">
        <v>5121636351</v>
      </c>
      <c r="O21" s="12">
        <v>0</v>
      </c>
      <c r="P21" s="12">
        <v>4375142158</v>
      </c>
      <c r="Q21" s="16">
        <f t="shared" si="0"/>
        <v>0.85424693558060849</v>
      </c>
      <c r="R21" s="12">
        <v>4374329758</v>
      </c>
      <c r="S21" s="18">
        <f t="shared" si="1"/>
        <v>0.8540883144009066</v>
      </c>
      <c r="T21" s="12">
        <v>4374329758</v>
      </c>
      <c r="U21" s="16">
        <f t="shared" si="2"/>
        <v>0.8540883144009066</v>
      </c>
    </row>
    <row r="22" spans="1:21" ht="13.5" customHeight="1" x14ac:dyDescent="0.2">
      <c r="A22" s="4" t="s">
        <v>18</v>
      </c>
      <c r="B22" s="4" t="s">
        <v>23</v>
      </c>
      <c r="C22" s="4" t="s">
        <v>23</v>
      </c>
      <c r="D22" s="4" t="s">
        <v>48</v>
      </c>
      <c r="E22" s="4" t="s">
        <v>27</v>
      </c>
      <c r="F22" s="4"/>
      <c r="G22" s="4"/>
      <c r="H22" s="4" t="s">
        <v>19</v>
      </c>
      <c r="I22" s="4" t="s">
        <v>20</v>
      </c>
      <c r="J22" s="4" t="s">
        <v>21</v>
      </c>
      <c r="K22" s="6" t="s">
        <v>50</v>
      </c>
      <c r="L22" s="13">
        <v>1446636351</v>
      </c>
      <c r="M22" s="13">
        <v>0</v>
      </c>
      <c r="N22" s="13">
        <v>1446636351</v>
      </c>
      <c r="O22" s="13">
        <v>0</v>
      </c>
      <c r="P22" s="13">
        <v>1285052026.8</v>
      </c>
      <c r="Q22" s="14">
        <f t="shared" si="0"/>
        <v>0.88830342602112589</v>
      </c>
      <c r="R22" s="13">
        <v>1284584926.8</v>
      </c>
      <c r="S22" s="19">
        <f t="shared" si="1"/>
        <v>0.88798053907052688</v>
      </c>
      <c r="T22" s="13">
        <v>1284584926.8</v>
      </c>
      <c r="U22" s="14">
        <f t="shared" si="2"/>
        <v>0.88798053907052688</v>
      </c>
    </row>
    <row r="23" spans="1:21" ht="13.5" customHeight="1" x14ac:dyDescent="0.2">
      <c r="A23" s="4" t="s">
        <v>18</v>
      </c>
      <c r="B23" s="4" t="s">
        <v>23</v>
      </c>
      <c r="C23" s="4" t="s">
        <v>23</v>
      </c>
      <c r="D23" s="4" t="s">
        <v>48</v>
      </c>
      <c r="E23" s="4" t="s">
        <v>30</v>
      </c>
      <c r="F23" s="4"/>
      <c r="G23" s="4"/>
      <c r="H23" s="4" t="s">
        <v>19</v>
      </c>
      <c r="I23" s="4" t="s">
        <v>20</v>
      </c>
      <c r="J23" s="4" t="s">
        <v>21</v>
      </c>
      <c r="K23" s="6" t="s">
        <v>51</v>
      </c>
      <c r="L23" s="13">
        <v>1089000000</v>
      </c>
      <c r="M23" s="13">
        <v>0</v>
      </c>
      <c r="N23" s="13">
        <v>1089000000</v>
      </c>
      <c r="O23" s="13">
        <v>0</v>
      </c>
      <c r="P23" s="13">
        <v>929525528.79999995</v>
      </c>
      <c r="Q23" s="14">
        <f t="shared" si="0"/>
        <v>0.85355879595959594</v>
      </c>
      <c r="R23" s="13">
        <v>929180228.79999995</v>
      </c>
      <c r="S23" s="19">
        <f t="shared" si="1"/>
        <v>0.85324171606978871</v>
      </c>
      <c r="T23" s="13">
        <v>929180228.79999995</v>
      </c>
      <c r="U23" s="14">
        <f t="shared" si="2"/>
        <v>0.85324171606978871</v>
      </c>
    </row>
    <row r="24" spans="1:21" ht="13.5" customHeight="1" x14ac:dyDescent="0.2">
      <c r="A24" s="4" t="s">
        <v>18</v>
      </c>
      <c r="B24" s="4" t="s">
        <v>23</v>
      </c>
      <c r="C24" s="4" t="s">
        <v>23</v>
      </c>
      <c r="D24" s="4" t="s">
        <v>48</v>
      </c>
      <c r="E24" s="4" t="s">
        <v>32</v>
      </c>
      <c r="F24" s="4"/>
      <c r="G24" s="4"/>
      <c r="H24" s="4" t="s">
        <v>19</v>
      </c>
      <c r="I24" s="4" t="s">
        <v>20</v>
      </c>
      <c r="J24" s="4" t="s">
        <v>21</v>
      </c>
      <c r="K24" s="6" t="s">
        <v>52</v>
      </c>
      <c r="L24" s="13">
        <v>1263000000</v>
      </c>
      <c r="M24" s="13">
        <v>0</v>
      </c>
      <c r="N24" s="13">
        <v>1263000000</v>
      </c>
      <c r="O24" s="13">
        <v>0</v>
      </c>
      <c r="P24" s="13">
        <v>1018946388</v>
      </c>
      <c r="Q24" s="14">
        <f t="shared" si="0"/>
        <v>0.80676673634204277</v>
      </c>
      <c r="R24" s="13">
        <v>1018946388</v>
      </c>
      <c r="S24" s="19">
        <f t="shared" si="1"/>
        <v>0.80676673634204277</v>
      </c>
      <c r="T24" s="13">
        <v>1018946388</v>
      </c>
      <c r="U24" s="14">
        <f t="shared" si="2"/>
        <v>0.80676673634204277</v>
      </c>
    </row>
    <row r="25" spans="1:21" ht="13.5" customHeight="1" x14ac:dyDescent="0.2">
      <c r="A25" s="4" t="s">
        <v>18</v>
      </c>
      <c r="B25" s="4" t="s">
        <v>23</v>
      </c>
      <c r="C25" s="4" t="s">
        <v>23</v>
      </c>
      <c r="D25" s="4" t="s">
        <v>48</v>
      </c>
      <c r="E25" s="4" t="s">
        <v>34</v>
      </c>
      <c r="F25" s="4"/>
      <c r="G25" s="4"/>
      <c r="H25" s="4" t="s">
        <v>19</v>
      </c>
      <c r="I25" s="4" t="s">
        <v>20</v>
      </c>
      <c r="J25" s="4" t="s">
        <v>21</v>
      </c>
      <c r="K25" s="6" t="s">
        <v>53</v>
      </c>
      <c r="L25" s="13">
        <v>558000000</v>
      </c>
      <c r="M25" s="13">
        <v>0</v>
      </c>
      <c r="N25" s="13">
        <v>558000000</v>
      </c>
      <c r="O25" s="13">
        <v>0</v>
      </c>
      <c r="P25" s="13">
        <v>483033267.19999999</v>
      </c>
      <c r="Q25" s="14">
        <f t="shared" si="0"/>
        <v>0.86565101648745513</v>
      </c>
      <c r="R25" s="13">
        <v>483033267.19999999</v>
      </c>
      <c r="S25" s="19">
        <f t="shared" si="1"/>
        <v>0.86565101648745513</v>
      </c>
      <c r="T25" s="13">
        <v>483033267.19999999</v>
      </c>
      <c r="U25" s="14">
        <f t="shared" si="2"/>
        <v>0.86565101648745513</v>
      </c>
    </row>
    <row r="26" spans="1:21" ht="13.5" customHeight="1" x14ac:dyDescent="0.2">
      <c r="A26" s="4" t="s">
        <v>18</v>
      </c>
      <c r="B26" s="4" t="s">
        <v>23</v>
      </c>
      <c r="C26" s="4" t="s">
        <v>23</v>
      </c>
      <c r="D26" s="4" t="s">
        <v>48</v>
      </c>
      <c r="E26" s="4" t="s">
        <v>36</v>
      </c>
      <c r="F26" s="4"/>
      <c r="G26" s="4"/>
      <c r="H26" s="4" t="s">
        <v>19</v>
      </c>
      <c r="I26" s="4" t="s">
        <v>20</v>
      </c>
      <c r="J26" s="4" t="s">
        <v>21</v>
      </c>
      <c r="K26" s="6" t="s">
        <v>54</v>
      </c>
      <c r="L26" s="13">
        <v>67000000</v>
      </c>
      <c r="M26" s="13">
        <v>0</v>
      </c>
      <c r="N26" s="13">
        <v>67000000</v>
      </c>
      <c r="O26" s="13">
        <v>0</v>
      </c>
      <c r="P26" s="13">
        <v>54755553.600000001</v>
      </c>
      <c r="Q26" s="14">
        <f t="shared" si="0"/>
        <v>0.81724706865671648</v>
      </c>
      <c r="R26" s="13">
        <v>54755553.600000001</v>
      </c>
      <c r="S26" s="19">
        <f t="shared" si="1"/>
        <v>0.81724706865671648</v>
      </c>
      <c r="T26" s="13">
        <v>54755553.600000001</v>
      </c>
      <c r="U26" s="14">
        <f t="shared" si="2"/>
        <v>0.81724706865671648</v>
      </c>
    </row>
    <row r="27" spans="1:21" ht="13.5" customHeight="1" x14ac:dyDescent="0.2">
      <c r="A27" s="4" t="s">
        <v>18</v>
      </c>
      <c r="B27" s="4" t="s">
        <v>23</v>
      </c>
      <c r="C27" s="4" t="s">
        <v>23</v>
      </c>
      <c r="D27" s="4" t="s">
        <v>48</v>
      </c>
      <c r="E27" s="4" t="s">
        <v>38</v>
      </c>
      <c r="F27" s="4"/>
      <c r="G27" s="4"/>
      <c r="H27" s="4" t="s">
        <v>19</v>
      </c>
      <c r="I27" s="4" t="s">
        <v>20</v>
      </c>
      <c r="J27" s="4" t="s">
        <v>21</v>
      </c>
      <c r="K27" s="6" t="s">
        <v>55</v>
      </c>
      <c r="L27" s="13">
        <v>419000000</v>
      </c>
      <c r="M27" s="13">
        <v>0</v>
      </c>
      <c r="N27" s="13">
        <v>419000000</v>
      </c>
      <c r="O27" s="13">
        <v>0</v>
      </c>
      <c r="P27" s="13">
        <v>362280952</v>
      </c>
      <c r="Q27" s="14">
        <f t="shared" si="0"/>
        <v>0.86463234367541764</v>
      </c>
      <c r="R27" s="13">
        <v>362280952</v>
      </c>
      <c r="S27" s="19">
        <f t="shared" si="1"/>
        <v>0.86463234367541764</v>
      </c>
      <c r="T27" s="13">
        <v>362280952</v>
      </c>
      <c r="U27" s="14">
        <f t="shared" si="2"/>
        <v>0.86463234367541764</v>
      </c>
    </row>
    <row r="28" spans="1:21" ht="13.5" customHeight="1" x14ac:dyDescent="0.2">
      <c r="A28" s="4" t="s">
        <v>18</v>
      </c>
      <c r="B28" s="4" t="s">
        <v>23</v>
      </c>
      <c r="C28" s="4" t="s">
        <v>23</v>
      </c>
      <c r="D28" s="4" t="s">
        <v>48</v>
      </c>
      <c r="E28" s="4" t="s">
        <v>40</v>
      </c>
      <c r="F28" s="4"/>
      <c r="G28" s="4"/>
      <c r="H28" s="4" t="s">
        <v>19</v>
      </c>
      <c r="I28" s="4" t="s">
        <v>20</v>
      </c>
      <c r="J28" s="4" t="s">
        <v>21</v>
      </c>
      <c r="K28" s="6" t="s">
        <v>56</v>
      </c>
      <c r="L28" s="13">
        <v>279000000</v>
      </c>
      <c r="M28" s="13">
        <v>0</v>
      </c>
      <c r="N28" s="13">
        <v>279000000</v>
      </c>
      <c r="O28" s="13">
        <v>0</v>
      </c>
      <c r="P28" s="13">
        <v>241548441.59999999</v>
      </c>
      <c r="Q28" s="14">
        <f t="shared" si="0"/>
        <v>0.86576502365591401</v>
      </c>
      <c r="R28" s="13">
        <v>241548441.59999999</v>
      </c>
      <c r="S28" s="19">
        <f t="shared" si="1"/>
        <v>0.86576502365591401</v>
      </c>
      <c r="T28" s="13">
        <v>241548441.59999999</v>
      </c>
      <c r="U28" s="14">
        <f t="shared" si="2"/>
        <v>0.86576502365591401</v>
      </c>
    </row>
    <row r="29" spans="1:21" s="3" customFormat="1" ht="13.5" customHeight="1" x14ac:dyDescent="0.2">
      <c r="A29" s="2" t="s">
        <v>18</v>
      </c>
      <c r="B29" s="2" t="s">
        <v>23</v>
      </c>
      <c r="C29" s="2" t="s">
        <v>23</v>
      </c>
      <c r="D29" s="2" t="s">
        <v>57</v>
      </c>
      <c r="E29" s="2"/>
      <c r="F29" s="2"/>
      <c r="G29" s="2"/>
      <c r="H29" s="2" t="s">
        <v>19</v>
      </c>
      <c r="I29" s="2" t="s">
        <v>20</v>
      </c>
      <c r="J29" s="2" t="s">
        <v>21</v>
      </c>
      <c r="K29" s="5" t="s">
        <v>58</v>
      </c>
      <c r="L29" s="12">
        <v>2227008051</v>
      </c>
      <c r="M29" s="12">
        <v>0</v>
      </c>
      <c r="N29" s="12">
        <v>2227008051</v>
      </c>
      <c r="O29" s="12">
        <v>0</v>
      </c>
      <c r="P29" s="12">
        <v>1783019477</v>
      </c>
      <c r="Q29" s="16">
        <f t="shared" si="0"/>
        <v>0.80063449981663315</v>
      </c>
      <c r="R29" s="12">
        <v>1783019477</v>
      </c>
      <c r="S29" s="18">
        <f t="shared" si="1"/>
        <v>0.80063449981663315</v>
      </c>
      <c r="T29" s="12">
        <v>1783019477</v>
      </c>
      <c r="U29" s="16">
        <f t="shared" si="2"/>
        <v>0.80063449981663315</v>
      </c>
    </row>
    <row r="30" spans="1:21" ht="13.5" customHeight="1" x14ac:dyDescent="0.2">
      <c r="A30" s="4" t="s">
        <v>18</v>
      </c>
      <c r="B30" s="4" t="s">
        <v>23</v>
      </c>
      <c r="C30" s="4" t="s">
        <v>23</v>
      </c>
      <c r="D30" s="4" t="s">
        <v>57</v>
      </c>
      <c r="E30" s="4" t="s">
        <v>27</v>
      </c>
      <c r="F30" s="4"/>
      <c r="G30" s="4"/>
      <c r="H30" s="4" t="s">
        <v>19</v>
      </c>
      <c r="I30" s="4" t="s">
        <v>20</v>
      </c>
      <c r="J30" s="4" t="s">
        <v>21</v>
      </c>
      <c r="K30" s="6" t="s">
        <v>59</v>
      </c>
      <c r="L30" s="13">
        <v>1074508051</v>
      </c>
      <c r="M30" s="13">
        <v>0</v>
      </c>
      <c r="N30" s="13">
        <v>1074508051</v>
      </c>
      <c r="O30" s="13">
        <v>0</v>
      </c>
      <c r="P30" s="13">
        <v>701128835</v>
      </c>
      <c r="Q30" s="14">
        <f t="shared" si="0"/>
        <v>0.65251147662177922</v>
      </c>
      <c r="R30" s="13">
        <v>701128835</v>
      </c>
      <c r="S30" s="19">
        <f t="shared" si="1"/>
        <v>0.65251147662177922</v>
      </c>
      <c r="T30" s="13">
        <v>701128835</v>
      </c>
      <c r="U30" s="14">
        <f t="shared" si="2"/>
        <v>0.65251147662177922</v>
      </c>
    </row>
    <row r="31" spans="1:21" s="7" customFormat="1" ht="13.5" customHeight="1" x14ac:dyDescent="0.25">
      <c r="A31" s="35" t="s">
        <v>18</v>
      </c>
      <c r="B31" s="35" t="s">
        <v>23</v>
      </c>
      <c r="C31" s="35" t="s">
        <v>23</v>
      </c>
      <c r="D31" s="35" t="s">
        <v>57</v>
      </c>
      <c r="E31" s="35" t="s">
        <v>27</v>
      </c>
      <c r="F31" s="36" t="s">
        <v>27</v>
      </c>
      <c r="G31" s="36"/>
      <c r="H31" s="36" t="s">
        <v>19</v>
      </c>
      <c r="I31" s="35" t="s">
        <v>20</v>
      </c>
      <c r="J31" s="35" t="s">
        <v>21</v>
      </c>
      <c r="K31" s="37" t="s">
        <v>60</v>
      </c>
      <c r="L31" s="38">
        <v>688000000</v>
      </c>
      <c r="M31" s="39">
        <v>0</v>
      </c>
      <c r="N31" s="38">
        <v>688000000</v>
      </c>
      <c r="O31" s="38">
        <v>0</v>
      </c>
      <c r="P31" s="39">
        <v>322102169</v>
      </c>
      <c r="Q31" s="40">
        <f t="shared" si="0"/>
        <v>0.46817175726744187</v>
      </c>
      <c r="R31" s="38">
        <v>322102169</v>
      </c>
      <c r="S31" s="40">
        <f t="shared" si="1"/>
        <v>0.46817175726744187</v>
      </c>
      <c r="T31" s="38">
        <v>322102169</v>
      </c>
      <c r="U31" s="40">
        <f t="shared" si="2"/>
        <v>0.46817175726744187</v>
      </c>
    </row>
    <row r="32" spans="1:21" ht="13.5" customHeight="1" x14ac:dyDescent="0.2">
      <c r="A32" s="4" t="s">
        <v>18</v>
      </c>
      <c r="B32" s="4" t="s">
        <v>23</v>
      </c>
      <c r="C32" s="4" t="s">
        <v>23</v>
      </c>
      <c r="D32" s="4" t="s">
        <v>57</v>
      </c>
      <c r="E32" s="4" t="s">
        <v>27</v>
      </c>
      <c r="F32" s="4" t="s">
        <v>30</v>
      </c>
      <c r="G32" s="4"/>
      <c r="H32" s="4" t="s">
        <v>19</v>
      </c>
      <c r="I32" s="4" t="s">
        <v>20</v>
      </c>
      <c r="J32" s="4" t="s">
        <v>21</v>
      </c>
      <c r="K32" s="6" t="s">
        <v>61</v>
      </c>
      <c r="L32" s="13">
        <v>334508051</v>
      </c>
      <c r="M32" s="13">
        <v>0</v>
      </c>
      <c r="N32" s="13">
        <v>334508051</v>
      </c>
      <c r="O32" s="13">
        <v>0</v>
      </c>
      <c r="P32" s="13">
        <v>333108009</v>
      </c>
      <c r="Q32" s="14">
        <f t="shared" si="0"/>
        <v>0.99581462390571884</v>
      </c>
      <c r="R32" s="13">
        <v>333108009</v>
      </c>
      <c r="S32" s="19">
        <f t="shared" si="1"/>
        <v>0.99581462390571884</v>
      </c>
      <c r="T32" s="13">
        <v>333108009</v>
      </c>
      <c r="U32" s="14">
        <f t="shared" si="2"/>
        <v>0.99581462390571884</v>
      </c>
    </row>
    <row r="33" spans="1:21" ht="13.5" customHeight="1" x14ac:dyDescent="0.2">
      <c r="A33" s="4" t="s">
        <v>18</v>
      </c>
      <c r="B33" s="4" t="s">
        <v>23</v>
      </c>
      <c r="C33" s="4" t="s">
        <v>23</v>
      </c>
      <c r="D33" s="4" t="s">
        <v>57</v>
      </c>
      <c r="E33" s="4" t="s">
        <v>27</v>
      </c>
      <c r="F33" s="4" t="s">
        <v>32</v>
      </c>
      <c r="G33" s="4"/>
      <c r="H33" s="4" t="s">
        <v>19</v>
      </c>
      <c r="I33" s="4" t="s">
        <v>20</v>
      </c>
      <c r="J33" s="4" t="s">
        <v>21</v>
      </c>
      <c r="K33" s="6" t="s">
        <v>62</v>
      </c>
      <c r="L33" s="13">
        <v>52000000</v>
      </c>
      <c r="M33" s="13">
        <v>0</v>
      </c>
      <c r="N33" s="13">
        <v>52000000</v>
      </c>
      <c r="O33" s="13">
        <v>0</v>
      </c>
      <c r="P33" s="13">
        <v>45918657</v>
      </c>
      <c r="Q33" s="14">
        <f t="shared" si="0"/>
        <v>0.88305109615384614</v>
      </c>
      <c r="R33" s="13">
        <v>45918657</v>
      </c>
      <c r="S33" s="19">
        <f t="shared" si="1"/>
        <v>0.88305109615384614</v>
      </c>
      <c r="T33" s="13">
        <v>45918657</v>
      </c>
      <c r="U33" s="14">
        <f t="shared" si="2"/>
        <v>0.88305109615384614</v>
      </c>
    </row>
    <row r="34" spans="1:21" ht="13.5" customHeight="1" x14ac:dyDescent="0.2">
      <c r="A34" s="4" t="s">
        <v>18</v>
      </c>
      <c r="B34" s="4" t="s">
        <v>23</v>
      </c>
      <c r="C34" s="4" t="s">
        <v>23</v>
      </c>
      <c r="D34" s="4" t="s">
        <v>57</v>
      </c>
      <c r="E34" s="4" t="s">
        <v>30</v>
      </c>
      <c r="F34" s="4"/>
      <c r="G34" s="4"/>
      <c r="H34" s="4" t="s">
        <v>19</v>
      </c>
      <c r="I34" s="4" t="s">
        <v>20</v>
      </c>
      <c r="J34" s="4" t="s">
        <v>21</v>
      </c>
      <c r="K34" s="6" t="s">
        <v>63</v>
      </c>
      <c r="L34" s="13">
        <v>1027000000</v>
      </c>
      <c r="M34" s="13">
        <v>0</v>
      </c>
      <c r="N34" s="13">
        <v>1027000000</v>
      </c>
      <c r="O34" s="13">
        <v>0</v>
      </c>
      <c r="P34" s="13">
        <v>1026626282</v>
      </c>
      <c r="Q34" s="14">
        <f t="shared" si="0"/>
        <v>0.99963610710808182</v>
      </c>
      <c r="R34" s="13">
        <v>1026626282</v>
      </c>
      <c r="S34" s="19">
        <f t="shared" si="1"/>
        <v>0.99963610710808182</v>
      </c>
      <c r="T34" s="13">
        <v>1026626282</v>
      </c>
      <c r="U34" s="14">
        <f t="shared" si="2"/>
        <v>0.99963610710808182</v>
      </c>
    </row>
    <row r="35" spans="1:21" ht="13.5" customHeight="1" x14ac:dyDescent="0.2">
      <c r="A35" s="4" t="s">
        <v>18</v>
      </c>
      <c r="B35" s="4" t="s">
        <v>23</v>
      </c>
      <c r="C35" s="4" t="s">
        <v>23</v>
      </c>
      <c r="D35" s="4" t="s">
        <v>57</v>
      </c>
      <c r="E35" s="4" t="s">
        <v>64</v>
      </c>
      <c r="F35" s="4"/>
      <c r="G35" s="4"/>
      <c r="H35" s="4" t="s">
        <v>19</v>
      </c>
      <c r="I35" s="4" t="s">
        <v>20</v>
      </c>
      <c r="J35" s="4" t="s">
        <v>21</v>
      </c>
      <c r="K35" s="6" t="s">
        <v>65</v>
      </c>
      <c r="L35" s="13">
        <v>29000000</v>
      </c>
      <c r="M35" s="13">
        <v>0</v>
      </c>
      <c r="N35" s="13">
        <v>29000000</v>
      </c>
      <c r="O35" s="13">
        <v>0</v>
      </c>
      <c r="P35" s="13">
        <v>0</v>
      </c>
      <c r="Q35" s="14">
        <f t="shared" si="0"/>
        <v>0</v>
      </c>
      <c r="R35" s="13">
        <v>0</v>
      </c>
      <c r="S35" s="19">
        <f t="shared" si="1"/>
        <v>0</v>
      </c>
      <c r="T35" s="13">
        <v>0</v>
      </c>
      <c r="U35" s="14">
        <f t="shared" si="2"/>
        <v>0</v>
      </c>
    </row>
    <row r="36" spans="1:21" ht="13.5" customHeight="1" x14ac:dyDescent="0.2">
      <c r="A36" s="4" t="s">
        <v>18</v>
      </c>
      <c r="B36" s="4" t="s">
        <v>23</v>
      </c>
      <c r="C36" s="4" t="s">
        <v>23</v>
      </c>
      <c r="D36" s="4" t="s">
        <v>57</v>
      </c>
      <c r="E36" s="4" t="s">
        <v>66</v>
      </c>
      <c r="F36" s="4"/>
      <c r="G36" s="4"/>
      <c r="H36" s="4" t="s">
        <v>19</v>
      </c>
      <c r="I36" s="4" t="s">
        <v>20</v>
      </c>
      <c r="J36" s="4" t="s">
        <v>21</v>
      </c>
      <c r="K36" s="6" t="s">
        <v>67</v>
      </c>
      <c r="L36" s="13">
        <v>96500000</v>
      </c>
      <c r="M36" s="13">
        <v>0</v>
      </c>
      <c r="N36" s="13">
        <v>96500000</v>
      </c>
      <c r="O36" s="13">
        <v>0</v>
      </c>
      <c r="P36" s="13">
        <v>55264360</v>
      </c>
      <c r="Q36" s="14">
        <f t="shared" si="0"/>
        <v>0.57268766839378238</v>
      </c>
      <c r="R36" s="13">
        <v>55264360</v>
      </c>
      <c r="S36" s="19">
        <f t="shared" si="1"/>
        <v>0.57268766839378238</v>
      </c>
      <c r="T36" s="13">
        <v>55264360</v>
      </c>
      <c r="U36" s="14">
        <f t="shared" si="2"/>
        <v>0.57268766839378238</v>
      </c>
    </row>
    <row r="37" spans="1:21" s="27" customFormat="1" ht="13.5" customHeight="1" x14ac:dyDescent="0.25">
      <c r="A37" s="30" t="s">
        <v>18</v>
      </c>
      <c r="B37" s="5" t="s">
        <v>23</v>
      </c>
      <c r="C37" s="5" t="s">
        <v>23</v>
      </c>
      <c r="D37" s="5" t="s">
        <v>68</v>
      </c>
      <c r="E37" s="5"/>
      <c r="F37" s="5"/>
      <c r="G37" s="5"/>
      <c r="H37" s="31" t="s">
        <v>19</v>
      </c>
      <c r="I37" s="30" t="s">
        <v>20</v>
      </c>
      <c r="J37" s="30">
        <v>20</v>
      </c>
      <c r="K37" s="5" t="s">
        <v>69</v>
      </c>
      <c r="L37" s="32">
        <v>1329062347</v>
      </c>
      <c r="M37" s="33">
        <v>1329062347</v>
      </c>
      <c r="N37" s="57">
        <v>0</v>
      </c>
      <c r="O37" s="57">
        <v>0</v>
      </c>
      <c r="P37" s="56">
        <v>0</v>
      </c>
      <c r="Q37" s="34">
        <f t="shared" si="0"/>
        <v>0</v>
      </c>
      <c r="R37" s="56">
        <v>0</v>
      </c>
      <c r="S37" s="34">
        <f t="shared" si="1"/>
        <v>0</v>
      </c>
      <c r="T37" s="56">
        <v>0</v>
      </c>
      <c r="U37" s="34">
        <f t="shared" si="2"/>
        <v>0</v>
      </c>
    </row>
    <row r="38" spans="1:21" s="3" customFormat="1" ht="13.5" customHeight="1" x14ac:dyDescent="0.2">
      <c r="A38" s="2" t="s">
        <v>18</v>
      </c>
      <c r="B38" s="2" t="s">
        <v>48</v>
      </c>
      <c r="C38" s="2"/>
      <c r="D38" s="2"/>
      <c r="E38" s="2"/>
      <c r="F38" s="2"/>
      <c r="G38" s="2"/>
      <c r="H38" s="2" t="s">
        <v>19</v>
      </c>
      <c r="I38" s="2" t="s">
        <v>20</v>
      </c>
      <c r="J38" s="2" t="s">
        <v>21</v>
      </c>
      <c r="K38" s="5" t="s">
        <v>70</v>
      </c>
      <c r="L38" s="12">
        <v>3245735682</v>
      </c>
      <c r="M38" s="12">
        <v>0</v>
      </c>
      <c r="N38" s="12">
        <v>2645792180.23</v>
      </c>
      <c r="O38" s="12">
        <v>599943501.76999998</v>
      </c>
      <c r="P38" s="12">
        <v>2592315893.5500002</v>
      </c>
      <c r="Q38" s="16">
        <f t="shared" si="0"/>
        <v>0.79868361059907167</v>
      </c>
      <c r="R38" s="12">
        <v>1799884926.98</v>
      </c>
      <c r="S38" s="18">
        <f t="shared" si="1"/>
        <v>0.5545383553447345</v>
      </c>
      <c r="T38" s="12">
        <v>1799884926.98</v>
      </c>
      <c r="U38" s="16">
        <f t="shared" si="2"/>
        <v>0.5545383553447345</v>
      </c>
    </row>
    <row r="39" spans="1:21" s="3" customFormat="1" ht="13.5" customHeight="1" x14ac:dyDescent="0.2">
      <c r="A39" s="2" t="s">
        <v>18</v>
      </c>
      <c r="B39" s="2" t="s">
        <v>48</v>
      </c>
      <c r="C39" s="2" t="s">
        <v>23</v>
      </c>
      <c r="D39" s="2"/>
      <c r="E39" s="2"/>
      <c r="F39" s="2"/>
      <c r="G39" s="2"/>
      <c r="H39" s="2" t="s">
        <v>19</v>
      </c>
      <c r="I39" s="2" t="s">
        <v>20</v>
      </c>
      <c r="J39" s="2" t="s">
        <v>21</v>
      </c>
      <c r="K39" s="5" t="s">
        <v>71</v>
      </c>
      <c r="L39" s="12">
        <v>805040000</v>
      </c>
      <c r="M39" s="12">
        <v>0</v>
      </c>
      <c r="N39" s="12">
        <v>256715827.88999999</v>
      </c>
      <c r="O39" s="12">
        <v>548324172.11000001</v>
      </c>
      <c r="P39" s="12">
        <v>256715827.88999999</v>
      </c>
      <c r="Q39" s="16">
        <f t="shared" si="0"/>
        <v>0.31888580429543872</v>
      </c>
      <c r="R39" s="12">
        <v>256715827.88999999</v>
      </c>
      <c r="S39" s="18">
        <f t="shared" si="1"/>
        <v>0.31888580429543872</v>
      </c>
      <c r="T39" s="12">
        <v>256715827.88999999</v>
      </c>
      <c r="U39" s="16">
        <f t="shared" si="2"/>
        <v>0.31888580429543872</v>
      </c>
    </row>
    <row r="40" spans="1:21" s="3" customFormat="1" ht="13.5" customHeight="1" x14ac:dyDescent="0.2">
      <c r="A40" s="2" t="s">
        <v>18</v>
      </c>
      <c r="B40" s="2" t="s">
        <v>48</v>
      </c>
      <c r="C40" s="2" t="s">
        <v>23</v>
      </c>
      <c r="D40" s="2" t="s">
        <v>23</v>
      </c>
      <c r="E40" s="2"/>
      <c r="F40" s="2"/>
      <c r="G40" s="2"/>
      <c r="H40" s="2" t="s">
        <v>19</v>
      </c>
      <c r="I40" s="2" t="s">
        <v>20</v>
      </c>
      <c r="J40" s="2" t="s">
        <v>21</v>
      </c>
      <c r="K40" s="5" t="s">
        <v>72</v>
      </c>
      <c r="L40" s="12">
        <v>805040000</v>
      </c>
      <c r="M40" s="12">
        <v>0</v>
      </c>
      <c r="N40" s="12">
        <v>256715827.88999999</v>
      </c>
      <c r="O40" s="12">
        <v>548324172.11000001</v>
      </c>
      <c r="P40" s="12">
        <v>256715827.88999999</v>
      </c>
      <c r="Q40" s="16">
        <f t="shared" si="0"/>
        <v>0.31888580429543872</v>
      </c>
      <c r="R40" s="12">
        <v>256715827.88999999</v>
      </c>
      <c r="S40" s="18">
        <f t="shared" si="1"/>
        <v>0.31888580429543872</v>
      </c>
      <c r="T40" s="12">
        <v>256715827.88999999</v>
      </c>
      <c r="U40" s="16">
        <f t="shared" si="2"/>
        <v>0.31888580429543872</v>
      </c>
    </row>
    <row r="41" spans="1:21" s="3" customFormat="1" ht="13.5" customHeight="1" x14ac:dyDescent="0.2">
      <c r="A41" s="2" t="s">
        <v>18</v>
      </c>
      <c r="B41" s="2" t="s">
        <v>48</v>
      </c>
      <c r="C41" s="2" t="s">
        <v>23</v>
      </c>
      <c r="D41" s="2" t="s">
        <v>23</v>
      </c>
      <c r="E41" s="2" t="s">
        <v>27</v>
      </c>
      <c r="F41" s="2"/>
      <c r="G41" s="2"/>
      <c r="H41" s="2" t="s">
        <v>19</v>
      </c>
      <c r="I41" s="2" t="s">
        <v>20</v>
      </c>
      <c r="J41" s="2" t="s">
        <v>21</v>
      </c>
      <c r="K41" s="5" t="s">
        <v>73</v>
      </c>
      <c r="L41" s="12">
        <v>100000</v>
      </c>
      <c r="M41" s="12">
        <v>0</v>
      </c>
      <c r="N41" s="12">
        <v>51106.31</v>
      </c>
      <c r="O41" s="12">
        <v>48893.69</v>
      </c>
      <c r="P41" s="12">
        <v>51106.31</v>
      </c>
      <c r="Q41" s="16">
        <f t="shared" si="0"/>
        <v>0.51106309999999999</v>
      </c>
      <c r="R41" s="12">
        <v>51106.31</v>
      </c>
      <c r="S41" s="18">
        <f t="shared" si="1"/>
        <v>0.51106309999999999</v>
      </c>
      <c r="T41" s="12">
        <v>51106.31</v>
      </c>
      <c r="U41" s="16">
        <f t="shared" si="2"/>
        <v>0.51106309999999999</v>
      </c>
    </row>
    <row r="42" spans="1:21" ht="13.5" customHeight="1" x14ac:dyDescent="0.2">
      <c r="A42" s="4" t="s">
        <v>18</v>
      </c>
      <c r="B42" s="4" t="s">
        <v>48</v>
      </c>
      <c r="C42" s="4" t="s">
        <v>23</v>
      </c>
      <c r="D42" s="4" t="s">
        <v>23</v>
      </c>
      <c r="E42" s="4" t="s">
        <v>27</v>
      </c>
      <c r="F42" s="4" t="s">
        <v>30</v>
      </c>
      <c r="G42" s="4"/>
      <c r="H42" s="4" t="s">
        <v>19</v>
      </c>
      <c r="I42" s="4" t="s">
        <v>20</v>
      </c>
      <c r="J42" s="4" t="s">
        <v>21</v>
      </c>
      <c r="K42" s="6" t="s">
        <v>74</v>
      </c>
      <c r="L42" s="13">
        <v>100000</v>
      </c>
      <c r="M42" s="13">
        <v>0</v>
      </c>
      <c r="N42" s="13">
        <v>51106.31</v>
      </c>
      <c r="O42" s="13">
        <v>48893.69</v>
      </c>
      <c r="P42" s="13">
        <v>51106.31</v>
      </c>
      <c r="Q42" s="14">
        <f t="shared" si="0"/>
        <v>0.51106309999999999</v>
      </c>
      <c r="R42" s="13">
        <v>51106.31</v>
      </c>
      <c r="S42" s="19">
        <f t="shared" si="1"/>
        <v>0.51106309999999999</v>
      </c>
      <c r="T42" s="13">
        <v>51106.31</v>
      </c>
      <c r="U42" s="14">
        <f t="shared" si="2"/>
        <v>0.51106309999999999</v>
      </c>
    </row>
    <row r="43" spans="1:21" s="3" customFormat="1" ht="13.5" customHeight="1" x14ac:dyDescent="0.2">
      <c r="A43" s="2" t="s">
        <v>18</v>
      </c>
      <c r="B43" s="2" t="s">
        <v>48</v>
      </c>
      <c r="C43" s="2" t="s">
        <v>23</v>
      </c>
      <c r="D43" s="2" t="s">
        <v>23</v>
      </c>
      <c r="E43" s="2" t="s">
        <v>32</v>
      </c>
      <c r="F43" s="2"/>
      <c r="G43" s="2"/>
      <c r="H43" s="2" t="s">
        <v>19</v>
      </c>
      <c r="I43" s="2" t="s">
        <v>20</v>
      </c>
      <c r="J43" s="2" t="s">
        <v>21</v>
      </c>
      <c r="K43" s="5" t="s">
        <v>75</v>
      </c>
      <c r="L43" s="12">
        <v>518740000</v>
      </c>
      <c r="M43" s="12">
        <v>0</v>
      </c>
      <c r="N43" s="12">
        <v>235531039.58000001</v>
      </c>
      <c r="O43" s="12">
        <v>283208960.42000002</v>
      </c>
      <c r="P43" s="12">
        <v>235531039.58000001</v>
      </c>
      <c r="Q43" s="16">
        <f t="shared" si="0"/>
        <v>0.45404449161429622</v>
      </c>
      <c r="R43" s="12">
        <v>235531039.58000001</v>
      </c>
      <c r="S43" s="18">
        <f t="shared" si="1"/>
        <v>0.45404449161429622</v>
      </c>
      <c r="T43" s="12">
        <v>235531039.58000001</v>
      </c>
      <c r="U43" s="16">
        <f t="shared" si="2"/>
        <v>0.45404449161429622</v>
      </c>
    </row>
    <row r="44" spans="1:21" ht="13.5" customHeight="1" x14ac:dyDescent="0.2">
      <c r="A44" s="4" t="s">
        <v>18</v>
      </c>
      <c r="B44" s="4" t="s">
        <v>48</v>
      </c>
      <c r="C44" s="4" t="s">
        <v>23</v>
      </c>
      <c r="D44" s="4" t="s">
        <v>23</v>
      </c>
      <c r="E44" s="4" t="s">
        <v>32</v>
      </c>
      <c r="F44" s="4" t="s">
        <v>42</v>
      </c>
      <c r="G44" s="4"/>
      <c r="H44" s="4" t="s">
        <v>19</v>
      </c>
      <c r="I44" s="4" t="s">
        <v>20</v>
      </c>
      <c r="J44" s="4" t="s">
        <v>21</v>
      </c>
      <c r="K44" s="6" t="s">
        <v>76</v>
      </c>
      <c r="L44" s="13">
        <v>518740000</v>
      </c>
      <c r="M44" s="13">
        <v>0</v>
      </c>
      <c r="N44" s="13">
        <v>235531039.58000001</v>
      </c>
      <c r="O44" s="13">
        <v>283208960.42000002</v>
      </c>
      <c r="P44" s="13">
        <v>235531039.58000001</v>
      </c>
      <c r="Q44" s="14">
        <f t="shared" si="0"/>
        <v>0.45404449161429622</v>
      </c>
      <c r="R44" s="13">
        <v>235531039.58000001</v>
      </c>
      <c r="S44" s="19">
        <f t="shared" si="1"/>
        <v>0.45404449161429622</v>
      </c>
      <c r="T44" s="13">
        <v>235531039.58000001</v>
      </c>
      <c r="U44" s="14">
        <f t="shared" si="2"/>
        <v>0.45404449161429622</v>
      </c>
    </row>
    <row r="45" spans="1:21" s="3" customFormat="1" ht="13.5" customHeight="1" x14ac:dyDescent="0.2">
      <c r="A45" s="2" t="s">
        <v>18</v>
      </c>
      <c r="B45" s="2" t="s">
        <v>48</v>
      </c>
      <c r="C45" s="2" t="s">
        <v>23</v>
      </c>
      <c r="D45" s="2" t="s">
        <v>23</v>
      </c>
      <c r="E45" s="2" t="s">
        <v>34</v>
      </c>
      <c r="F45" s="2"/>
      <c r="G45" s="2"/>
      <c r="H45" s="2" t="s">
        <v>19</v>
      </c>
      <c r="I45" s="2" t="s">
        <v>20</v>
      </c>
      <c r="J45" s="2" t="s">
        <v>21</v>
      </c>
      <c r="K45" s="5" t="s">
        <v>77</v>
      </c>
      <c r="L45" s="12">
        <v>286200000</v>
      </c>
      <c r="M45" s="12">
        <v>0</v>
      </c>
      <c r="N45" s="12">
        <v>21133682</v>
      </c>
      <c r="O45" s="12">
        <v>265066318</v>
      </c>
      <c r="P45" s="12">
        <v>21133682</v>
      </c>
      <c r="Q45" s="16">
        <f t="shared" si="0"/>
        <v>7.3842354996505946E-2</v>
      </c>
      <c r="R45" s="12">
        <v>21133682</v>
      </c>
      <c r="S45" s="18">
        <f t="shared" si="1"/>
        <v>7.3842354996505946E-2</v>
      </c>
      <c r="T45" s="12">
        <v>21133682</v>
      </c>
      <c r="U45" s="16">
        <f t="shared" si="2"/>
        <v>7.3842354996505946E-2</v>
      </c>
    </row>
    <row r="46" spans="1:21" ht="13.5" customHeight="1" x14ac:dyDescent="0.2">
      <c r="A46" s="4" t="s">
        <v>18</v>
      </c>
      <c r="B46" s="4" t="s">
        <v>48</v>
      </c>
      <c r="C46" s="4" t="s">
        <v>23</v>
      </c>
      <c r="D46" s="4" t="s">
        <v>23</v>
      </c>
      <c r="E46" s="4" t="s">
        <v>34</v>
      </c>
      <c r="F46" s="4" t="s">
        <v>34</v>
      </c>
      <c r="G46" s="4"/>
      <c r="H46" s="4" t="s">
        <v>19</v>
      </c>
      <c r="I46" s="4" t="s">
        <v>20</v>
      </c>
      <c r="J46" s="4" t="s">
        <v>21</v>
      </c>
      <c r="K46" s="6" t="s">
        <v>78</v>
      </c>
      <c r="L46" s="13">
        <v>7105000</v>
      </c>
      <c r="M46" s="13">
        <v>0</v>
      </c>
      <c r="N46" s="13">
        <v>7078799</v>
      </c>
      <c r="O46" s="13">
        <v>26201</v>
      </c>
      <c r="P46" s="13">
        <v>7078799</v>
      </c>
      <c r="Q46" s="14">
        <f t="shared" si="0"/>
        <v>0.996312315270936</v>
      </c>
      <c r="R46" s="13">
        <v>7078799</v>
      </c>
      <c r="S46" s="19">
        <f t="shared" si="1"/>
        <v>0.996312315270936</v>
      </c>
      <c r="T46" s="13">
        <v>7078799</v>
      </c>
      <c r="U46" s="14">
        <f t="shared" si="2"/>
        <v>0.996312315270936</v>
      </c>
    </row>
    <row r="47" spans="1:21" ht="13.5" customHeight="1" x14ac:dyDescent="0.2">
      <c r="A47" s="4" t="s">
        <v>18</v>
      </c>
      <c r="B47" s="4" t="s">
        <v>48</v>
      </c>
      <c r="C47" s="4" t="s">
        <v>23</v>
      </c>
      <c r="D47" s="4" t="s">
        <v>23</v>
      </c>
      <c r="E47" s="4" t="s">
        <v>34</v>
      </c>
      <c r="F47" s="4" t="s">
        <v>38</v>
      </c>
      <c r="G47" s="4"/>
      <c r="H47" s="4" t="s">
        <v>19</v>
      </c>
      <c r="I47" s="4" t="s">
        <v>20</v>
      </c>
      <c r="J47" s="4" t="s">
        <v>21</v>
      </c>
      <c r="K47" s="6" t="s">
        <v>79</v>
      </c>
      <c r="L47" s="13">
        <v>15000000</v>
      </c>
      <c r="M47" s="13">
        <v>0</v>
      </c>
      <c r="N47" s="13" t="s">
        <v>80</v>
      </c>
      <c r="O47" s="13">
        <v>15000000</v>
      </c>
      <c r="P47" s="13" t="s">
        <v>80</v>
      </c>
      <c r="Q47" s="14">
        <f t="shared" si="0"/>
        <v>0</v>
      </c>
      <c r="R47" s="13" t="s">
        <v>80</v>
      </c>
      <c r="S47" s="19">
        <f t="shared" si="1"/>
        <v>0</v>
      </c>
      <c r="T47" s="13" t="s">
        <v>80</v>
      </c>
      <c r="U47" s="14">
        <f t="shared" si="2"/>
        <v>0</v>
      </c>
    </row>
    <row r="48" spans="1:21" ht="13.5" customHeight="1" x14ac:dyDescent="0.2">
      <c r="A48" s="4" t="s">
        <v>18</v>
      </c>
      <c r="B48" s="4" t="s">
        <v>48</v>
      </c>
      <c r="C48" s="4" t="s">
        <v>23</v>
      </c>
      <c r="D48" s="4" t="s">
        <v>23</v>
      </c>
      <c r="E48" s="4" t="s">
        <v>34</v>
      </c>
      <c r="F48" s="4" t="s">
        <v>40</v>
      </c>
      <c r="G48" s="4"/>
      <c r="H48" s="4" t="s">
        <v>19</v>
      </c>
      <c r="I48" s="4" t="s">
        <v>20</v>
      </c>
      <c r="J48" s="4" t="s">
        <v>21</v>
      </c>
      <c r="K48" s="6" t="s">
        <v>81</v>
      </c>
      <c r="L48" s="13">
        <v>14095000</v>
      </c>
      <c r="M48" s="13">
        <v>0</v>
      </c>
      <c r="N48" s="13">
        <v>14054883</v>
      </c>
      <c r="O48" s="13">
        <v>40117</v>
      </c>
      <c r="P48" s="13">
        <v>14054883</v>
      </c>
      <c r="Q48" s="14">
        <f t="shared" si="0"/>
        <v>0.99715381340901033</v>
      </c>
      <c r="R48" s="13">
        <v>14054883</v>
      </c>
      <c r="S48" s="19">
        <f t="shared" si="1"/>
        <v>0.99715381340901033</v>
      </c>
      <c r="T48" s="13">
        <v>14054883</v>
      </c>
      <c r="U48" s="14">
        <f t="shared" si="2"/>
        <v>0.99715381340901033</v>
      </c>
    </row>
    <row r="49" spans="1:21" ht="13.5" customHeight="1" x14ac:dyDescent="0.2">
      <c r="A49" s="4" t="s">
        <v>18</v>
      </c>
      <c r="B49" s="4" t="s">
        <v>48</v>
      </c>
      <c r="C49" s="4" t="s">
        <v>23</v>
      </c>
      <c r="D49" s="4" t="s">
        <v>23</v>
      </c>
      <c r="E49" s="4" t="s">
        <v>34</v>
      </c>
      <c r="F49" s="4" t="s">
        <v>44</v>
      </c>
      <c r="G49" s="4"/>
      <c r="H49" s="4" t="s">
        <v>19</v>
      </c>
      <c r="I49" s="4" t="s">
        <v>20</v>
      </c>
      <c r="J49" s="4" t="s">
        <v>21</v>
      </c>
      <c r="K49" s="6" t="s">
        <v>82</v>
      </c>
      <c r="L49" s="13">
        <v>250000000</v>
      </c>
      <c r="M49" s="13">
        <v>0</v>
      </c>
      <c r="N49" s="13" t="s">
        <v>80</v>
      </c>
      <c r="O49" s="13">
        <v>250000000</v>
      </c>
      <c r="P49" s="13" t="s">
        <v>80</v>
      </c>
      <c r="Q49" s="14">
        <f t="shared" si="0"/>
        <v>0</v>
      </c>
      <c r="R49" s="13" t="s">
        <v>80</v>
      </c>
      <c r="S49" s="19">
        <f t="shared" si="1"/>
        <v>0</v>
      </c>
      <c r="T49" s="13" t="s">
        <v>80</v>
      </c>
      <c r="U49" s="14">
        <f t="shared" si="2"/>
        <v>0</v>
      </c>
    </row>
    <row r="50" spans="1:21" s="3" customFormat="1" ht="13.5" customHeight="1" x14ac:dyDescent="0.2">
      <c r="A50" s="2" t="s">
        <v>18</v>
      </c>
      <c r="B50" s="2" t="s">
        <v>48</v>
      </c>
      <c r="C50" s="2" t="s">
        <v>48</v>
      </c>
      <c r="D50" s="2"/>
      <c r="E50" s="2"/>
      <c r="F50" s="2"/>
      <c r="G50" s="2"/>
      <c r="H50" s="2" t="s">
        <v>19</v>
      </c>
      <c r="I50" s="2" t="s">
        <v>20</v>
      </c>
      <c r="J50" s="2" t="s">
        <v>21</v>
      </c>
      <c r="K50" s="5" t="s">
        <v>83</v>
      </c>
      <c r="L50" s="12">
        <v>2440695682</v>
      </c>
      <c r="M50" s="12">
        <v>0</v>
      </c>
      <c r="N50" s="12">
        <v>2389076352.3400002</v>
      </c>
      <c r="O50" s="12">
        <v>51619329.659999996</v>
      </c>
      <c r="P50" s="12">
        <v>2335600065.6599998</v>
      </c>
      <c r="Q50" s="16">
        <f t="shared" si="0"/>
        <v>0.95694030308035749</v>
      </c>
      <c r="R50" s="12">
        <v>1543169099.0899999</v>
      </c>
      <c r="S50" s="18">
        <f t="shared" si="1"/>
        <v>0.63226608317898436</v>
      </c>
      <c r="T50" s="12">
        <v>1543169099.0899999</v>
      </c>
      <c r="U50" s="16">
        <f t="shared" si="2"/>
        <v>0.63226608317898436</v>
      </c>
    </row>
    <row r="51" spans="1:21" s="3" customFormat="1" ht="13.5" customHeight="1" x14ac:dyDescent="0.2">
      <c r="A51" s="2" t="s">
        <v>18</v>
      </c>
      <c r="B51" s="2" t="s">
        <v>48</v>
      </c>
      <c r="C51" s="2" t="s">
        <v>48</v>
      </c>
      <c r="D51" s="2" t="s">
        <v>23</v>
      </c>
      <c r="E51" s="2"/>
      <c r="F51" s="2"/>
      <c r="G51" s="2"/>
      <c r="H51" s="2" t="s">
        <v>19</v>
      </c>
      <c r="I51" s="2" t="s">
        <v>20</v>
      </c>
      <c r="J51" s="2" t="s">
        <v>21</v>
      </c>
      <c r="K51" s="5" t="s">
        <v>84</v>
      </c>
      <c r="L51" s="12">
        <v>152130000</v>
      </c>
      <c r="M51" s="12">
        <v>0</v>
      </c>
      <c r="N51" s="12">
        <v>132656904.79000001</v>
      </c>
      <c r="O51" s="12">
        <v>19473095.210000001</v>
      </c>
      <c r="P51" s="12">
        <v>132656904.79000001</v>
      </c>
      <c r="Q51" s="16">
        <f t="shared" si="0"/>
        <v>0.87199700775652411</v>
      </c>
      <c r="R51" s="12">
        <v>110763821.79000001</v>
      </c>
      <c r="S51" s="18">
        <f t="shared" si="1"/>
        <v>0.72808664819562219</v>
      </c>
      <c r="T51" s="12">
        <v>110763821.79000001</v>
      </c>
      <c r="U51" s="16">
        <f t="shared" si="2"/>
        <v>0.72808664819562219</v>
      </c>
    </row>
    <row r="52" spans="1:21" s="3" customFormat="1" ht="13.5" customHeight="1" x14ac:dyDescent="0.2">
      <c r="A52" s="2" t="s">
        <v>18</v>
      </c>
      <c r="B52" s="2" t="s">
        <v>48</v>
      </c>
      <c r="C52" s="2" t="s">
        <v>48</v>
      </c>
      <c r="D52" s="2" t="s">
        <v>23</v>
      </c>
      <c r="E52" s="2" t="s">
        <v>30</v>
      </c>
      <c r="F52" s="2"/>
      <c r="G52" s="2"/>
      <c r="H52" s="2" t="s">
        <v>19</v>
      </c>
      <c r="I52" s="2" t="s">
        <v>20</v>
      </c>
      <c r="J52" s="2" t="s">
        <v>21</v>
      </c>
      <c r="K52" s="5" t="s">
        <v>85</v>
      </c>
      <c r="L52" s="12">
        <v>106520000</v>
      </c>
      <c r="M52" s="12">
        <v>0</v>
      </c>
      <c r="N52" s="12">
        <v>94216296.969999999</v>
      </c>
      <c r="O52" s="12">
        <v>12303703.029999999</v>
      </c>
      <c r="P52" s="12">
        <v>94216296.969999999</v>
      </c>
      <c r="Q52" s="16">
        <f t="shared" si="0"/>
        <v>0.88449396329327823</v>
      </c>
      <c r="R52" s="12">
        <v>86117296.969999999</v>
      </c>
      <c r="S52" s="18">
        <f t="shared" si="1"/>
        <v>0.80846129337213668</v>
      </c>
      <c r="T52" s="12">
        <v>86117296.969999999</v>
      </c>
      <c r="U52" s="16">
        <f t="shared" si="2"/>
        <v>0.80846129337213668</v>
      </c>
    </row>
    <row r="53" spans="1:21" ht="13.5" customHeight="1" x14ac:dyDescent="0.2">
      <c r="A53" s="4" t="s">
        <v>18</v>
      </c>
      <c r="B53" s="4" t="s">
        <v>48</v>
      </c>
      <c r="C53" s="4" t="s">
        <v>48</v>
      </c>
      <c r="D53" s="4" t="s">
        <v>23</v>
      </c>
      <c r="E53" s="4" t="s">
        <v>30</v>
      </c>
      <c r="F53" s="4" t="s">
        <v>32</v>
      </c>
      <c r="G53" s="4"/>
      <c r="H53" s="4" t="s">
        <v>19</v>
      </c>
      <c r="I53" s="4" t="s">
        <v>20</v>
      </c>
      <c r="J53" s="4" t="s">
        <v>21</v>
      </c>
      <c r="K53" s="6" t="s">
        <v>86</v>
      </c>
      <c r="L53" s="13">
        <v>6310000</v>
      </c>
      <c r="M53" s="13">
        <v>0</v>
      </c>
      <c r="N53" s="13">
        <v>4007296.97</v>
      </c>
      <c r="O53" s="13">
        <v>2302703.0299999998</v>
      </c>
      <c r="P53" s="13">
        <v>4007296.97</v>
      </c>
      <c r="Q53" s="14">
        <f t="shared" si="0"/>
        <v>0.63507083518225038</v>
      </c>
      <c r="R53" s="13">
        <v>4007296.97</v>
      </c>
      <c r="S53" s="19">
        <f t="shared" si="1"/>
        <v>0.63507083518225038</v>
      </c>
      <c r="T53" s="13">
        <v>4007296.97</v>
      </c>
      <c r="U53" s="14">
        <f t="shared" si="2"/>
        <v>0.63507083518225038</v>
      </c>
    </row>
    <row r="54" spans="1:21" ht="13.5" customHeight="1" x14ac:dyDescent="0.2">
      <c r="A54" s="4" t="s">
        <v>18</v>
      </c>
      <c r="B54" s="4" t="s">
        <v>48</v>
      </c>
      <c r="C54" s="4" t="s">
        <v>48</v>
      </c>
      <c r="D54" s="4" t="s">
        <v>23</v>
      </c>
      <c r="E54" s="4" t="s">
        <v>30</v>
      </c>
      <c r="F54" s="4" t="s">
        <v>40</v>
      </c>
      <c r="G54" s="4"/>
      <c r="H54" s="4" t="s">
        <v>19</v>
      </c>
      <c r="I54" s="4" t="s">
        <v>20</v>
      </c>
      <c r="J54" s="4" t="s">
        <v>21</v>
      </c>
      <c r="K54" s="6" t="s">
        <v>87</v>
      </c>
      <c r="L54" s="13">
        <v>86305000</v>
      </c>
      <c r="M54" s="13">
        <v>0</v>
      </c>
      <c r="N54" s="13">
        <v>82110000</v>
      </c>
      <c r="O54" s="13">
        <v>4195000</v>
      </c>
      <c r="P54" s="13">
        <v>82110000</v>
      </c>
      <c r="Q54" s="14">
        <f t="shared" si="0"/>
        <v>0.95139331440820352</v>
      </c>
      <c r="R54" s="13">
        <v>82110000</v>
      </c>
      <c r="S54" s="19">
        <f t="shared" si="1"/>
        <v>0.95139331440820352</v>
      </c>
      <c r="T54" s="13">
        <v>82110000</v>
      </c>
      <c r="U54" s="14">
        <f t="shared" si="2"/>
        <v>0.95139331440820352</v>
      </c>
    </row>
    <row r="55" spans="1:21" ht="13.5" customHeight="1" x14ac:dyDescent="0.2">
      <c r="A55" s="4" t="s">
        <v>18</v>
      </c>
      <c r="B55" s="4" t="s">
        <v>48</v>
      </c>
      <c r="C55" s="4" t="s">
        <v>48</v>
      </c>
      <c r="D55" s="4" t="s">
        <v>23</v>
      </c>
      <c r="E55" s="4" t="s">
        <v>30</v>
      </c>
      <c r="F55" s="4" t="s">
        <v>42</v>
      </c>
      <c r="G55" s="4"/>
      <c r="H55" s="4" t="s">
        <v>19</v>
      </c>
      <c r="I55" s="4" t="s">
        <v>20</v>
      </c>
      <c r="J55" s="4" t="s">
        <v>21</v>
      </c>
      <c r="K55" s="6" t="s">
        <v>88</v>
      </c>
      <c r="L55" s="13">
        <v>13905000</v>
      </c>
      <c r="M55" s="13">
        <v>0</v>
      </c>
      <c r="N55" s="13">
        <v>8099000</v>
      </c>
      <c r="O55" s="13">
        <v>5806000</v>
      </c>
      <c r="P55" s="13">
        <v>8099000</v>
      </c>
      <c r="Q55" s="14">
        <f t="shared" si="0"/>
        <v>0.5824523552678893</v>
      </c>
      <c r="R55" s="13" t="s">
        <v>80</v>
      </c>
      <c r="S55" s="19">
        <f t="shared" si="1"/>
        <v>0</v>
      </c>
      <c r="T55" s="13" t="s">
        <v>80</v>
      </c>
      <c r="U55" s="14">
        <f t="shared" si="2"/>
        <v>0</v>
      </c>
    </row>
    <row r="56" spans="1:21" s="3" customFormat="1" ht="13.5" customHeight="1" x14ac:dyDescent="0.2">
      <c r="A56" s="2" t="s">
        <v>18</v>
      </c>
      <c r="B56" s="2" t="s">
        <v>48</v>
      </c>
      <c r="C56" s="2" t="s">
        <v>48</v>
      </c>
      <c r="D56" s="2" t="s">
        <v>23</v>
      </c>
      <c r="E56" s="2" t="s">
        <v>32</v>
      </c>
      <c r="F56" s="2"/>
      <c r="G56" s="2"/>
      <c r="H56" s="2" t="s">
        <v>19</v>
      </c>
      <c r="I56" s="2" t="s">
        <v>20</v>
      </c>
      <c r="J56" s="2" t="s">
        <v>21</v>
      </c>
      <c r="K56" s="5" t="s">
        <v>89</v>
      </c>
      <c r="L56" s="12">
        <v>44750000</v>
      </c>
      <c r="M56" s="12">
        <v>0</v>
      </c>
      <c r="N56" s="12">
        <v>38090607.82</v>
      </c>
      <c r="O56" s="12">
        <v>6659392.1799999997</v>
      </c>
      <c r="P56" s="12">
        <v>38090607.82</v>
      </c>
      <c r="Q56" s="16">
        <f t="shared" si="0"/>
        <v>0.85118676692737427</v>
      </c>
      <c r="R56" s="12">
        <v>24296524.82</v>
      </c>
      <c r="S56" s="18">
        <f t="shared" si="1"/>
        <v>0.54293910212290508</v>
      </c>
      <c r="T56" s="12">
        <v>24296524.82</v>
      </c>
      <c r="U56" s="16">
        <f t="shared" si="2"/>
        <v>0.54293910212290508</v>
      </c>
    </row>
    <row r="57" spans="1:21" ht="13.5" customHeight="1" x14ac:dyDescent="0.2">
      <c r="A57" s="4" t="s">
        <v>18</v>
      </c>
      <c r="B57" s="4" t="s">
        <v>48</v>
      </c>
      <c r="C57" s="4" t="s">
        <v>48</v>
      </c>
      <c r="D57" s="4" t="s">
        <v>23</v>
      </c>
      <c r="E57" s="4" t="s">
        <v>32</v>
      </c>
      <c r="F57" s="4" t="s">
        <v>30</v>
      </c>
      <c r="G57" s="4"/>
      <c r="H57" s="4" t="s">
        <v>19</v>
      </c>
      <c r="I57" s="4" t="s">
        <v>20</v>
      </c>
      <c r="J57" s="4" t="s">
        <v>21</v>
      </c>
      <c r="K57" s="6" t="s">
        <v>90</v>
      </c>
      <c r="L57" s="13">
        <v>330000</v>
      </c>
      <c r="M57" s="13">
        <v>0</v>
      </c>
      <c r="N57" s="13">
        <v>156110</v>
      </c>
      <c r="O57" s="13">
        <v>173890</v>
      </c>
      <c r="P57" s="13">
        <v>156110</v>
      </c>
      <c r="Q57" s="14">
        <f t="shared" si="0"/>
        <v>0.47306060606060607</v>
      </c>
      <c r="R57" s="13">
        <v>156110</v>
      </c>
      <c r="S57" s="19">
        <f t="shared" si="1"/>
        <v>0.47306060606060607</v>
      </c>
      <c r="T57" s="13">
        <v>156110</v>
      </c>
      <c r="U57" s="14">
        <f t="shared" si="2"/>
        <v>0.47306060606060607</v>
      </c>
    </row>
    <row r="58" spans="1:21" ht="13.5" customHeight="1" x14ac:dyDescent="0.2">
      <c r="A58" s="4" t="s">
        <v>18</v>
      </c>
      <c r="B58" s="4" t="s">
        <v>48</v>
      </c>
      <c r="C58" s="4" t="s">
        <v>48</v>
      </c>
      <c r="D58" s="4" t="s">
        <v>23</v>
      </c>
      <c r="E58" s="4" t="s">
        <v>32</v>
      </c>
      <c r="F58" s="4" t="s">
        <v>32</v>
      </c>
      <c r="G58" s="4"/>
      <c r="H58" s="4" t="s">
        <v>19</v>
      </c>
      <c r="I58" s="4" t="s">
        <v>20</v>
      </c>
      <c r="J58" s="4" t="s">
        <v>21</v>
      </c>
      <c r="K58" s="6" t="s">
        <v>91</v>
      </c>
      <c r="L58" s="13">
        <v>38890000</v>
      </c>
      <c r="M58" s="13">
        <v>0</v>
      </c>
      <c r="N58" s="13">
        <v>33760080.270000003</v>
      </c>
      <c r="O58" s="13">
        <v>5129919.7300000004</v>
      </c>
      <c r="P58" s="13">
        <v>33760080.270000003</v>
      </c>
      <c r="Q58" s="14">
        <f t="shared" si="0"/>
        <v>0.86809154718436621</v>
      </c>
      <c r="R58" s="13">
        <v>20456090.27</v>
      </c>
      <c r="S58" s="19">
        <f t="shared" si="1"/>
        <v>0.52599872126510672</v>
      </c>
      <c r="T58" s="13">
        <v>20456090.27</v>
      </c>
      <c r="U58" s="14">
        <f t="shared" si="2"/>
        <v>0.52599872126510672</v>
      </c>
    </row>
    <row r="59" spans="1:21" ht="13.5" customHeight="1" x14ac:dyDescent="0.2">
      <c r="A59" s="4" t="s">
        <v>18</v>
      </c>
      <c r="B59" s="4" t="s">
        <v>48</v>
      </c>
      <c r="C59" s="4" t="s">
        <v>48</v>
      </c>
      <c r="D59" s="4" t="s">
        <v>23</v>
      </c>
      <c r="E59" s="4" t="s">
        <v>32</v>
      </c>
      <c r="F59" s="4" t="s">
        <v>36</v>
      </c>
      <c r="G59" s="4"/>
      <c r="H59" s="4" t="s">
        <v>19</v>
      </c>
      <c r="I59" s="4" t="s">
        <v>20</v>
      </c>
      <c r="J59" s="4" t="s">
        <v>21</v>
      </c>
      <c r="K59" s="6" t="s">
        <v>92</v>
      </c>
      <c r="L59" s="13">
        <v>620000</v>
      </c>
      <c r="M59" s="13">
        <v>0</v>
      </c>
      <c r="N59" s="13">
        <v>471193</v>
      </c>
      <c r="O59" s="13">
        <v>148807</v>
      </c>
      <c r="P59" s="13">
        <v>471193</v>
      </c>
      <c r="Q59" s="14">
        <f t="shared" si="0"/>
        <v>0.75998870967741938</v>
      </c>
      <c r="R59" s="13" t="s">
        <v>80</v>
      </c>
      <c r="S59" s="19">
        <f t="shared" si="1"/>
        <v>0</v>
      </c>
      <c r="T59" s="13" t="s">
        <v>80</v>
      </c>
      <c r="U59" s="14">
        <f t="shared" si="2"/>
        <v>0</v>
      </c>
    </row>
    <row r="60" spans="1:21" ht="13.5" customHeight="1" x14ac:dyDescent="0.2">
      <c r="A60" s="4" t="s">
        <v>18</v>
      </c>
      <c r="B60" s="4" t="s">
        <v>48</v>
      </c>
      <c r="C60" s="4" t="s">
        <v>48</v>
      </c>
      <c r="D60" s="4" t="s">
        <v>23</v>
      </c>
      <c r="E60" s="4" t="s">
        <v>32</v>
      </c>
      <c r="F60" s="4" t="s">
        <v>42</v>
      </c>
      <c r="G60" s="4"/>
      <c r="H60" s="4" t="s">
        <v>19</v>
      </c>
      <c r="I60" s="4" t="s">
        <v>20</v>
      </c>
      <c r="J60" s="4" t="s">
        <v>21</v>
      </c>
      <c r="K60" s="6" t="s">
        <v>93</v>
      </c>
      <c r="L60" s="13">
        <v>4910000</v>
      </c>
      <c r="M60" s="13">
        <v>0</v>
      </c>
      <c r="N60" s="13">
        <v>3703224.55</v>
      </c>
      <c r="O60" s="13">
        <v>1206775.45</v>
      </c>
      <c r="P60" s="13">
        <v>3703224.55</v>
      </c>
      <c r="Q60" s="14">
        <f t="shared" si="0"/>
        <v>0.75422088594704684</v>
      </c>
      <c r="R60" s="13">
        <v>3684324.55</v>
      </c>
      <c r="S60" s="19">
        <f t="shared" si="1"/>
        <v>0.75037159877800408</v>
      </c>
      <c r="T60" s="13">
        <v>3684324.55</v>
      </c>
      <c r="U60" s="14">
        <f t="shared" si="2"/>
        <v>0.75037159877800408</v>
      </c>
    </row>
    <row r="61" spans="1:21" s="3" customFormat="1" ht="13.5" customHeight="1" x14ac:dyDescent="0.2">
      <c r="A61" s="2" t="s">
        <v>18</v>
      </c>
      <c r="B61" s="2" t="s">
        <v>48</v>
      </c>
      <c r="C61" s="2" t="s">
        <v>48</v>
      </c>
      <c r="D61" s="2" t="s">
        <v>23</v>
      </c>
      <c r="E61" s="2" t="s">
        <v>34</v>
      </c>
      <c r="F61" s="2"/>
      <c r="G61" s="2"/>
      <c r="H61" s="2" t="s">
        <v>19</v>
      </c>
      <c r="I61" s="2" t="s">
        <v>20</v>
      </c>
      <c r="J61" s="2" t="s">
        <v>21</v>
      </c>
      <c r="K61" s="5" t="s">
        <v>94</v>
      </c>
      <c r="L61" s="12">
        <v>860000</v>
      </c>
      <c r="M61" s="12">
        <v>0</v>
      </c>
      <c r="N61" s="12">
        <v>350000</v>
      </c>
      <c r="O61" s="12">
        <v>510000</v>
      </c>
      <c r="P61" s="12">
        <v>350000</v>
      </c>
      <c r="Q61" s="16">
        <f t="shared" si="0"/>
        <v>0.40697674418604651</v>
      </c>
      <c r="R61" s="12">
        <v>350000</v>
      </c>
      <c r="S61" s="18">
        <f t="shared" si="1"/>
        <v>0.40697674418604651</v>
      </c>
      <c r="T61" s="12">
        <v>350000</v>
      </c>
      <c r="U61" s="16">
        <f t="shared" si="2"/>
        <v>0.40697674418604651</v>
      </c>
    </row>
    <row r="62" spans="1:21" ht="13.5" customHeight="1" x14ac:dyDescent="0.2">
      <c r="A62" s="4" t="s">
        <v>18</v>
      </c>
      <c r="B62" s="4" t="s">
        <v>48</v>
      </c>
      <c r="C62" s="4" t="s">
        <v>48</v>
      </c>
      <c r="D62" s="4" t="s">
        <v>23</v>
      </c>
      <c r="E62" s="4" t="s">
        <v>34</v>
      </c>
      <c r="F62" s="4" t="s">
        <v>40</v>
      </c>
      <c r="G62" s="4"/>
      <c r="H62" s="4" t="s">
        <v>19</v>
      </c>
      <c r="I62" s="4" t="s">
        <v>20</v>
      </c>
      <c r="J62" s="4" t="s">
        <v>21</v>
      </c>
      <c r="K62" s="6" t="s">
        <v>81</v>
      </c>
      <c r="L62" s="13">
        <v>860000</v>
      </c>
      <c r="M62" s="13">
        <v>0</v>
      </c>
      <c r="N62" s="13">
        <v>350000</v>
      </c>
      <c r="O62" s="13">
        <v>510000</v>
      </c>
      <c r="P62" s="13">
        <v>350000</v>
      </c>
      <c r="Q62" s="14">
        <f t="shared" si="0"/>
        <v>0.40697674418604651</v>
      </c>
      <c r="R62" s="13">
        <v>350000</v>
      </c>
      <c r="S62" s="19">
        <f t="shared" si="1"/>
        <v>0.40697674418604651</v>
      </c>
      <c r="T62" s="13">
        <v>350000</v>
      </c>
      <c r="U62" s="14">
        <f t="shared" si="2"/>
        <v>0.40697674418604651</v>
      </c>
    </row>
    <row r="63" spans="1:21" s="3" customFormat="1" ht="13.5" customHeight="1" x14ac:dyDescent="0.2">
      <c r="A63" s="2" t="s">
        <v>18</v>
      </c>
      <c r="B63" s="2" t="s">
        <v>48</v>
      </c>
      <c r="C63" s="2" t="s">
        <v>48</v>
      </c>
      <c r="D63" s="2" t="s">
        <v>48</v>
      </c>
      <c r="E63" s="2"/>
      <c r="F63" s="2"/>
      <c r="G63" s="2"/>
      <c r="H63" s="2" t="s">
        <v>19</v>
      </c>
      <c r="I63" s="2" t="s">
        <v>20</v>
      </c>
      <c r="J63" s="2" t="s">
        <v>21</v>
      </c>
      <c r="K63" s="5" t="s">
        <v>95</v>
      </c>
      <c r="L63" s="12">
        <v>2288565682</v>
      </c>
      <c r="M63" s="12">
        <v>0</v>
      </c>
      <c r="N63" s="12">
        <v>2256419447.5500002</v>
      </c>
      <c r="O63" s="12">
        <v>32146234.449999999</v>
      </c>
      <c r="P63" s="12">
        <v>2202943160.8699999</v>
      </c>
      <c r="Q63" s="16">
        <f t="shared" si="0"/>
        <v>0.9625868194199374</v>
      </c>
      <c r="R63" s="12">
        <v>1432405277.3</v>
      </c>
      <c r="S63" s="18">
        <f t="shared" si="1"/>
        <v>0.62589651176111627</v>
      </c>
      <c r="T63" s="12">
        <v>1432405277.3</v>
      </c>
      <c r="U63" s="16">
        <f t="shared" si="2"/>
        <v>0.62589651176111627</v>
      </c>
    </row>
    <row r="64" spans="1:21" s="3" customFormat="1" ht="13.5" customHeight="1" x14ac:dyDescent="0.2">
      <c r="A64" s="2" t="s">
        <v>18</v>
      </c>
      <c r="B64" s="2" t="s">
        <v>48</v>
      </c>
      <c r="C64" s="2" t="s">
        <v>48</v>
      </c>
      <c r="D64" s="2" t="s">
        <v>48</v>
      </c>
      <c r="E64" s="2" t="s">
        <v>38</v>
      </c>
      <c r="F64" s="2"/>
      <c r="G64" s="2"/>
      <c r="H64" s="2" t="s">
        <v>19</v>
      </c>
      <c r="I64" s="2" t="s">
        <v>20</v>
      </c>
      <c r="J64" s="2" t="s">
        <v>21</v>
      </c>
      <c r="K64" s="5" t="s">
        <v>96</v>
      </c>
      <c r="L64" s="12">
        <v>203188682</v>
      </c>
      <c r="M64" s="12">
        <v>0</v>
      </c>
      <c r="N64" s="12">
        <v>201870364</v>
      </c>
      <c r="O64" s="12">
        <v>1318318</v>
      </c>
      <c r="P64" s="12">
        <v>187678644</v>
      </c>
      <c r="Q64" s="16">
        <f t="shared" si="0"/>
        <v>0.92366682116674192</v>
      </c>
      <c r="R64" s="12">
        <v>99728472</v>
      </c>
      <c r="S64" s="18">
        <f t="shared" si="1"/>
        <v>0.49081706234011596</v>
      </c>
      <c r="T64" s="12">
        <v>99728472</v>
      </c>
      <c r="U64" s="16">
        <f t="shared" si="2"/>
        <v>0.49081706234011596</v>
      </c>
    </row>
    <row r="65" spans="1:21" ht="13.5" customHeight="1" x14ac:dyDescent="0.2">
      <c r="A65" s="4" t="s">
        <v>18</v>
      </c>
      <c r="B65" s="4" t="s">
        <v>48</v>
      </c>
      <c r="C65" s="4" t="s">
        <v>48</v>
      </c>
      <c r="D65" s="4" t="s">
        <v>48</v>
      </c>
      <c r="E65" s="4" t="s">
        <v>38</v>
      </c>
      <c r="F65" s="4" t="s">
        <v>40</v>
      </c>
      <c r="G65" s="4"/>
      <c r="H65" s="4" t="s">
        <v>19</v>
      </c>
      <c r="I65" s="4" t="s">
        <v>20</v>
      </c>
      <c r="J65" s="4" t="s">
        <v>21</v>
      </c>
      <c r="K65" s="6" t="s">
        <v>97</v>
      </c>
      <c r="L65" s="13">
        <v>1070000</v>
      </c>
      <c r="M65" s="13">
        <v>0</v>
      </c>
      <c r="N65" s="13">
        <v>261000</v>
      </c>
      <c r="O65" s="13">
        <v>809000</v>
      </c>
      <c r="P65" s="13">
        <v>261000</v>
      </c>
      <c r="Q65" s="14">
        <f t="shared" si="0"/>
        <v>0.24392523364485982</v>
      </c>
      <c r="R65" s="13">
        <v>261000</v>
      </c>
      <c r="S65" s="19">
        <f t="shared" si="1"/>
        <v>0.24392523364485982</v>
      </c>
      <c r="T65" s="13">
        <v>261000</v>
      </c>
      <c r="U65" s="14">
        <f t="shared" si="2"/>
        <v>0.24392523364485982</v>
      </c>
    </row>
    <row r="66" spans="1:21" ht="13.5" customHeight="1" x14ac:dyDescent="0.2">
      <c r="A66" s="4" t="s">
        <v>18</v>
      </c>
      <c r="B66" s="4" t="s">
        <v>48</v>
      </c>
      <c r="C66" s="4" t="s">
        <v>48</v>
      </c>
      <c r="D66" s="4" t="s">
        <v>48</v>
      </c>
      <c r="E66" s="4" t="s">
        <v>38</v>
      </c>
      <c r="F66" s="4" t="s">
        <v>42</v>
      </c>
      <c r="G66" s="4"/>
      <c r="H66" s="4" t="s">
        <v>19</v>
      </c>
      <c r="I66" s="4" t="s">
        <v>20</v>
      </c>
      <c r="J66" s="4" t="s">
        <v>21</v>
      </c>
      <c r="K66" s="6" t="s">
        <v>98</v>
      </c>
      <c r="L66" s="13">
        <v>152368682</v>
      </c>
      <c r="M66" s="13">
        <v>0</v>
      </c>
      <c r="N66" s="13">
        <v>151859364</v>
      </c>
      <c r="O66" s="13">
        <v>509318</v>
      </c>
      <c r="P66" s="13">
        <v>151859364</v>
      </c>
      <c r="Q66" s="14">
        <f t="shared" si="0"/>
        <v>0.99665733145870483</v>
      </c>
      <c r="R66" s="13">
        <v>63909192</v>
      </c>
      <c r="S66" s="19">
        <f t="shared" si="1"/>
        <v>0.41943784747051893</v>
      </c>
      <c r="T66" s="13">
        <v>63909192</v>
      </c>
      <c r="U66" s="14">
        <f t="shared" si="2"/>
        <v>0.41943784747051893</v>
      </c>
    </row>
    <row r="67" spans="1:21" ht="13.5" customHeight="1" x14ac:dyDescent="0.2">
      <c r="A67" s="4" t="s">
        <v>18</v>
      </c>
      <c r="B67" s="4" t="s">
        <v>48</v>
      </c>
      <c r="C67" s="4" t="s">
        <v>48</v>
      </c>
      <c r="D67" s="4" t="s">
        <v>48</v>
      </c>
      <c r="E67" s="4" t="s">
        <v>38</v>
      </c>
      <c r="F67" s="4" t="s">
        <v>44</v>
      </c>
      <c r="G67" s="4"/>
      <c r="H67" s="4" t="s">
        <v>19</v>
      </c>
      <c r="I67" s="4" t="s">
        <v>20</v>
      </c>
      <c r="J67" s="4" t="s">
        <v>21</v>
      </c>
      <c r="K67" s="6" t="s">
        <v>99</v>
      </c>
      <c r="L67" s="13">
        <v>49750000</v>
      </c>
      <c r="M67" s="13">
        <v>0</v>
      </c>
      <c r="N67" s="13">
        <v>49750000</v>
      </c>
      <c r="O67" s="13" t="s">
        <v>80</v>
      </c>
      <c r="P67" s="13">
        <v>35558280</v>
      </c>
      <c r="Q67" s="14">
        <f t="shared" si="0"/>
        <v>0.71473929648241208</v>
      </c>
      <c r="R67" s="13">
        <v>35558280</v>
      </c>
      <c r="S67" s="19">
        <f t="shared" si="1"/>
        <v>0.71473929648241208</v>
      </c>
      <c r="T67" s="13">
        <v>35558280</v>
      </c>
      <c r="U67" s="14">
        <f t="shared" si="2"/>
        <v>0.71473929648241208</v>
      </c>
    </row>
    <row r="68" spans="1:21" s="3" customFormat="1" ht="13.5" customHeight="1" x14ac:dyDescent="0.2">
      <c r="A68" s="2" t="s">
        <v>18</v>
      </c>
      <c r="B68" s="2" t="s">
        <v>48</v>
      </c>
      <c r="C68" s="2" t="s">
        <v>48</v>
      </c>
      <c r="D68" s="2" t="s">
        <v>48</v>
      </c>
      <c r="E68" s="2" t="s">
        <v>40</v>
      </c>
      <c r="F68" s="2"/>
      <c r="G68" s="2"/>
      <c r="H68" s="2" t="s">
        <v>19</v>
      </c>
      <c r="I68" s="2" t="s">
        <v>20</v>
      </c>
      <c r="J68" s="2" t="s">
        <v>21</v>
      </c>
      <c r="K68" s="5" t="s">
        <v>100</v>
      </c>
      <c r="L68" s="12">
        <v>697402000</v>
      </c>
      <c r="M68" s="12">
        <v>0</v>
      </c>
      <c r="N68" s="12">
        <v>693370413.54999995</v>
      </c>
      <c r="O68" s="12">
        <v>4031586.45</v>
      </c>
      <c r="P68" s="12">
        <v>678044413.54999995</v>
      </c>
      <c r="Q68" s="16">
        <f t="shared" si="0"/>
        <v>0.9722432880175278</v>
      </c>
      <c r="R68" s="12">
        <v>664115686.54999995</v>
      </c>
      <c r="S68" s="18">
        <f t="shared" si="1"/>
        <v>0.95227098079730188</v>
      </c>
      <c r="T68" s="12">
        <v>664115686.54999995</v>
      </c>
      <c r="U68" s="16">
        <f t="shared" si="2"/>
        <v>0.95227098079730188</v>
      </c>
    </row>
    <row r="69" spans="1:21" ht="13.5" customHeight="1" x14ac:dyDescent="0.2">
      <c r="A69" s="4" t="s">
        <v>18</v>
      </c>
      <c r="B69" s="4" t="s">
        <v>48</v>
      </c>
      <c r="C69" s="4" t="s">
        <v>48</v>
      </c>
      <c r="D69" s="4" t="s">
        <v>48</v>
      </c>
      <c r="E69" s="4" t="s">
        <v>40</v>
      </c>
      <c r="F69" s="4" t="s">
        <v>27</v>
      </c>
      <c r="G69" s="4"/>
      <c r="H69" s="4" t="s">
        <v>19</v>
      </c>
      <c r="I69" s="4" t="s">
        <v>20</v>
      </c>
      <c r="J69" s="4" t="s">
        <v>21</v>
      </c>
      <c r="K69" s="6" t="s">
        <v>101</v>
      </c>
      <c r="L69" s="13">
        <v>512000000</v>
      </c>
      <c r="M69" s="13">
        <v>0</v>
      </c>
      <c r="N69" s="13">
        <v>508362372.80000001</v>
      </c>
      <c r="O69" s="13">
        <v>3637627.2</v>
      </c>
      <c r="P69" s="13">
        <v>508362372.80000001</v>
      </c>
      <c r="Q69" s="14">
        <f t="shared" si="0"/>
        <v>0.99289525937500001</v>
      </c>
      <c r="R69" s="13">
        <v>494433645.80000001</v>
      </c>
      <c r="S69" s="19">
        <f t="shared" si="1"/>
        <v>0.96569071445312504</v>
      </c>
      <c r="T69" s="13">
        <v>494433645.80000001</v>
      </c>
      <c r="U69" s="14">
        <f t="shared" si="2"/>
        <v>0.96569071445312504</v>
      </c>
    </row>
    <row r="70" spans="1:21" ht="13.5" customHeight="1" x14ac:dyDescent="0.2">
      <c r="A70" s="4" t="s">
        <v>18</v>
      </c>
      <c r="B70" s="4" t="s">
        <v>48</v>
      </c>
      <c r="C70" s="4" t="s">
        <v>48</v>
      </c>
      <c r="D70" s="4" t="s">
        <v>48</v>
      </c>
      <c r="E70" s="4" t="s">
        <v>40</v>
      </c>
      <c r="F70" s="4" t="s">
        <v>30</v>
      </c>
      <c r="G70" s="4"/>
      <c r="H70" s="4" t="s">
        <v>19</v>
      </c>
      <c r="I70" s="4" t="s">
        <v>20</v>
      </c>
      <c r="J70" s="4" t="s">
        <v>21</v>
      </c>
      <c r="K70" s="6" t="s">
        <v>102</v>
      </c>
      <c r="L70" s="13">
        <v>185402000</v>
      </c>
      <c r="M70" s="13">
        <v>0</v>
      </c>
      <c r="N70" s="13">
        <v>185008040.75</v>
      </c>
      <c r="O70" s="13">
        <v>393959.25</v>
      </c>
      <c r="P70" s="13">
        <v>169682040.75</v>
      </c>
      <c r="Q70" s="14">
        <f t="shared" ref="Q70:Q119" si="3">+P70/L70</f>
        <v>0.91521149043699634</v>
      </c>
      <c r="R70" s="13">
        <v>169682040.75</v>
      </c>
      <c r="S70" s="19">
        <f t="shared" ref="S70:S119" si="4">+R70/L70</f>
        <v>0.91521149043699634</v>
      </c>
      <c r="T70" s="13">
        <v>169682040.75</v>
      </c>
      <c r="U70" s="14">
        <f t="shared" ref="U70:U119" si="5">+T70/L70</f>
        <v>0.91521149043699634</v>
      </c>
    </row>
    <row r="71" spans="1:21" s="3" customFormat="1" ht="13.5" customHeight="1" x14ac:dyDescent="0.2">
      <c r="A71" s="2" t="s">
        <v>18</v>
      </c>
      <c r="B71" s="2" t="s">
        <v>48</v>
      </c>
      <c r="C71" s="2" t="s">
        <v>48</v>
      </c>
      <c r="D71" s="2" t="s">
        <v>48</v>
      </c>
      <c r="E71" s="2" t="s">
        <v>42</v>
      </c>
      <c r="F71" s="2"/>
      <c r="G71" s="2"/>
      <c r="H71" s="2" t="s">
        <v>19</v>
      </c>
      <c r="I71" s="2" t="s">
        <v>20</v>
      </c>
      <c r="J71" s="2" t="s">
        <v>21</v>
      </c>
      <c r="K71" s="5" t="s">
        <v>103</v>
      </c>
      <c r="L71" s="12">
        <v>1368929000</v>
      </c>
      <c r="M71" s="12">
        <v>0</v>
      </c>
      <c r="N71" s="12">
        <v>1342730534.5899999</v>
      </c>
      <c r="O71" s="12">
        <v>26198465.41</v>
      </c>
      <c r="P71" s="12">
        <v>1321620907.9100001</v>
      </c>
      <c r="Q71" s="16">
        <f t="shared" si="3"/>
        <v>0.96544152977254483</v>
      </c>
      <c r="R71" s="12">
        <v>653381923.34000003</v>
      </c>
      <c r="S71" s="18">
        <f t="shared" si="4"/>
        <v>0.47729423756820116</v>
      </c>
      <c r="T71" s="12">
        <v>653381923.34000003</v>
      </c>
      <c r="U71" s="16">
        <f t="shared" si="5"/>
        <v>0.47729423756820116</v>
      </c>
    </row>
    <row r="72" spans="1:21" ht="13.5" customHeight="1" x14ac:dyDescent="0.2">
      <c r="A72" s="4" t="s">
        <v>18</v>
      </c>
      <c r="B72" s="4" t="s">
        <v>48</v>
      </c>
      <c r="C72" s="4" t="s">
        <v>48</v>
      </c>
      <c r="D72" s="4" t="s">
        <v>48</v>
      </c>
      <c r="E72" s="4" t="s">
        <v>42</v>
      </c>
      <c r="F72" s="4" t="s">
        <v>30</v>
      </c>
      <c r="G72" s="4"/>
      <c r="H72" s="4" t="s">
        <v>19</v>
      </c>
      <c r="I72" s="4" t="s">
        <v>20</v>
      </c>
      <c r="J72" s="4" t="s">
        <v>21</v>
      </c>
      <c r="K72" s="6" t="s">
        <v>104</v>
      </c>
      <c r="L72" s="13">
        <v>350000</v>
      </c>
      <c r="M72" s="13">
        <v>0</v>
      </c>
      <c r="N72" s="13">
        <v>124036</v>
      </c>
      <c r="O72" s="13">
        <v>225964</v>
      </c>
      <c r="P72" s="13">
        <v>124036</v>
      </c>
      <c r="Q72" s="14">
        <f t="shared" si="3"/>
        <v>0.35438857142857144</v>
      </c>
      <c r="R72" s="13">
        <v>124036</v>
      </c>
      <c r="S72" s="19">
        <f t="shared" si="4"/>
        <v>0.35438857142857144</v>
      </c>
      <c r="T72" s="13">
        <v>124036</v>
      </c>
      <c r="U72" s="14">
        <f t="shared" si="5"/>
        <v>0.35438857142857144</v>
      </c>
    </row>
    <row r="73" spans="1:21" ht="13.5" customHeight="1" x14ac:dyDescent="0.2">
      <c r="A73" s="4" t="s">
        <v>18</v>
      </c>
      <c r="B73" s="4" t="s">
        <v>48</v>
      </c>
      <c r="C73" s="4" t="s">
        <v>48</v>
      </c>
      <c r="D73" s="4" t="s">
        <v>48</v>
      </c>
      <c r="E73" s="4" t="s">
        <v>42</v>
      </c>
      <c r="F73" s="4" t="s">
        <v>32</v>
      </c>
      <c r="G73" s="4"/>
      <c r="H73" s="4" t="s">
        <v>19</v>
      </c>
      <c r="I73" s="4" t="s">
        <v>20</v>
      </c>
      <c r="J73" s="4" t="s">
        <v>21</v>
      </c>
      <c r="K73" s="6" t="s">
        <v>105</v>
      </c>
      <c r="L73" s="13">
        <v>178053000</v>
      </c>
      <c r="M73" s="13">
        <v>0</v>
      </c>
      <c r="N73" s="13">
        <v>157050428</v>
      </c>
      <c r="O73" s="13">
        <v>21002572</v>
      </c>
      <c r="P73" s="13">
        <v>157050428</v>
      </c>
      <c r="Q73" s="14">
        <f t="shared" si="3"/>
        <v>0.8820431444569875</v>
      </c>
      <c r="R73" s="13">
        <v>136830428</v>
      </c>
      <c r="S73" s="19">
        <f t="shared" si="4"/>
        <v>0.76848145215188735</v>
      </c>
      <c r="T73" s="13">
        <v>136830428</v>
      </c>
      <c r="U73" s="14">
        <f t="shared" si="5"/>
        <v>0.76848145215188735</v>
      </c>
    </row>
    <row r="74" spans="1:21" ht="13.5" customHeight="1" x14ac:dyDescent="0.2">
      <c r="A74" s="4" t="s">
        <v>18</v>
      </c>
      <c r="B74" s="4" t="s">
        <v>48</v>
      </c>
      <c r="C74" s="4" t="s">
        <v>48</v>
      </c>
      <c r="D74" s="4" t="s">
        <v>48</v>
      </c>
      <c r="E74" s="4" t="s">
        <v>42</v>
      </c>
      <c r="F74" s="4" t="s">
        <v>34</v>
      </c>
      <c r="G74" s="4"/>
      <c r="H74" s="4" t="s">
        <v>19</v>
      </c>
      <c r="I74" s="4" t="s">
        <v>20</v>
      </c>
      <c r="J74" s="4" t="s">
        <v>21</v>
      </c>
      <c r="K74" s="6" t="s">
        <v>106</v>
      </c>
      <c r="L74" s="13">
        <v>105424000</v>
      </c>
      <c r="M74" s="13">
        <v>0</v>
      </c>
      <c r="N74" s="13">
        <v>102000409.45</v>
      </c>
      <c r="O74" s="13">
        <v>3423590.55</v>
      </c>
      <c r="P74" s="13">
        <v>97957539.769999996</v>
      </c>
      <c r="Q74" s="14">
        <f t="shared" si="3"/>
        <v>0.92917684559493086</v>
      </c>
      <c r="R74" s="13">
        <v>82454256.650000006</v>
      </c>
      <c r="S74" s="19">
        <f t="shared" si="4"/>
        <v>0.78212035826756721</v>
      </c>
      <c r="T74" s="13">
        <v>82454256.650000006</v>
      </c>
      <c r="U74" s="14">
        <f t="shared" si="5"/>
        <v>0.78212035826756721</v>
      </c>
    </row>
    <row r="75" spans="1:21" ht="13.5" customHeight="1" x14ac:dyDescent="0.2">
      <c r="A75" s="4" t="s">
        <v>18</v>
      </c>
      <c r="B75" s="4" t="s">
        <v>48</v>
      </c>
      <c r="C75" s="4" t="s">
        <v>48</v>
      </c>
      <c r="D75" s="4" t="s">
        <v>48</v>
      </c>
      <c r="E75" s="4" t="s">
        <v>42</v>
      </c>
      <c r="F75" s="4" t="s">
        <v>36</v>
      </c>
      <c r="G75" s="4"/>
      <c r="H75" s="4" t="s">
        <v>19</v>
      </c>
      <c r="I75" s="4" t="s">
        <v>20</v>
      </c>
      <c r="J75" s="4" t="s">
        <v>21</v>
      </c>
      <c r="K75" s="6" t="s">
        <v>107</v>
      </c>
      <c r="L75" s="13">
        <v>969711000</v>
      </c>
      <c r="M75" s="13">
        <v>0</v>
      </c>
      <c r="N75" s="13">
        <v>969407909</v>
      </c>
      <c r="O75" s="13">
        <v>303091</v>
      </c>
      <c r="P75" s="13">
        <v>969407909</v>
      </c>
      <c r="Q75" s="14">
        <f t="shared" si="3"/>
        <v>0.99968744192857462</v>
      </c>
      <c r="R75" s="13">
        <v>387262923.66000003</v>
      </c>
      <c r="S75" s="19">
        <f t="shared" si="4"/>
        <v>0.39935911179722622</v>
      </c>
      <c r="T75" s="13">
        <v>387262923.66000003</v>
      </c>
      <c r="U75" s="14">
        <f t="shared" si="5"/>
        <v>0.39935911179722622</v>
      </c>
    </row>
    <row r="76" spans="1:21" ht="13.5" customHeight="1" x14ac:dyDescent="0.2">
      <c r="A76" s="4" t="s">
        <v>18</v>
      </c>
      <c r="B76" s="4" t="s">
        <v>48</v>
      </c>
      <c r="C76" s="4" t="s">
        <v>48</v>
      </c>
      <c r="D76" s="4" t="s">
        <v>48</v>
      </c>
      <c r="E76" s="4" t="s">
        <v>42</v>
      </c>
      <c r="F76" s="4" t="s">
        <v>40</v>
      </c>
      <c r="G76" s="4"/>
      <c r="H76" s="4" t="s">
        <v>19</v>
      </c>
      <c r="I76" s="4" t="s">
        <v>20</v>
      </c>
      <c r="J76" s="4" t="s">
        <v>21</v>
      </c>
      <c r="K76" s="6" t="s">
        <v>108</v>
      </c>
      <c r="L76" s="13">
        <v>62590000</v>
      </c>
      <c r="M76" s="13">
        <v>0</v>
      </c>
      <c r="N76" s="13">
        <v>61547604.140000001</v>
      </c>
      <c r="O76" s="13">
        <v>1042395.86</v>
      </c>
      <c r="P76" s="13">
        <v>44480847.140000001</v>
      </c>
      <c r="Q76" s="14">
        <f t="shared" si="3"/>
        <v>0.71067018916759872</v>
      </c>
      <c r="R76" s="13">
        <v>40845079.030000001</v>
      </c>
      <c r="S76" s="19">
        <f t="shared" si="4"/>
        <v>0.6525815470522448</v>
      </c>
      <c r="T76" s="13">
        <v>40845079.030000001</v>
      </c>
      <c r="U76" s="14">
        <f t="shared" si="5"/>
        <v>0.6525815470522448</v>
      </c>
    </row>
    <row r="77" spans="1:21" ht="13.5" customHeight="1" x14ac:dyDescent="0.2">
      <c r="A77" s="4" t="s">
        <v>18</v>
      </c>
      <c r="B77" s="4" t="s">
        <v>48</v>
      </c>
      <c r="C77" s="4" t="s">
        <v>48</v>
      </c>
      <c r="D77" s="4" t="s">
        <v>48</v>
      </c>
      <c r="E77" s="4" t="s">
        <v>42</v>
      </c>
      <c r="F77" s="4" t="s">
        <v>44</v>
      </c>
      <c r="G77" s="4"/>
      <c r="H77" s="4" t="s">
        <v>19</v>
      </c>
      <c r="I77" s="4" t="s">
        <v>20</v>
      </c>
      <c r="J77" s="4" t="s">
        <v>21</v>
      </c>
      <c r="K77" s="6" t="s">
        <v>109</v>
      </c>
      <c r="L77" s="13">
        <v>52801000</v>
      </c>
      <c r="M77" s="13">
        <v>0</v>
      </c>
      <c r="N77" s="13">
        <v>52600148</v>
      </c>
      <c r="O77" s="13">
        <v>200852</v>
      </c>
      <c r="P77" s="13">
        <v>52600148</v>
      </c>
      <c r="Q77" s="14">
        <f t="shared" si="3"/>
        <v>0.99619605689286184</v>
      </c>
      <c r="R77" s="13">
        <v>5865200</v>
      </c>
      <c r="S77" s="19">
        <f t="shared" si="4"/>
        <v>0.11108122952216815</v>
      </c>
      <c r="T77" s="13">
        <v>5865200</v>
      </c>
      <c r="U77" s="14">
        <f t="shared" si="5"/>
        <v>0.11108122952216815</v>
      </c>
    </row>
    <row r="78" spans="1:21" s="3" customFormat="1" ht="13.5" customHeight="1" x14ac:dyDescent="0.2">
      <c r="A78" s="2" t="s">
        <v>18</v>
      </c>
      <c r="B78" s="2" t="s">
        <v>48</v>
      </c>
      <c r="C78" s="2" t="s">
        <v>48</v>
      </c>
      <c r="D78" s="2" t="s">
        <v>48</v>
      </c>
      <c r="E78" s="2" t="s">
        <v>44</v>
      </c>
      <c r="F78" s="2"/>
      <c r="G78" s="2"/>
      <c r="H78" s="2" t="s">
        <v>19</v>
      </c>
      <c r="I78" s="2" t="s">
        <v>20</v>
      </c>
      <c r="J78" s="2" t="s">
        <v>21</v>
      </c>
      <c r="K78" s="5" t="s">
        <v>110</v>
      </c>
      <c r="L78" s="12">
        <v>19046000</v>
      </c>
      <c r="M78" s="12">
        <v>0</v>
      </c>
      <c r="N78" s="12">
        <v>18448135.41</v>
      </c>
      <c r="O78" s="12">
        <v>597864.59</v>
      </c>
      <c r="P78" s="12">
        <v>15599195.41</v>
      </c>
      <c r="Q78" s="16">
        <f t="shared" si="3"/>
        <v>0.81902737635198997</v>
      </c>
      <c r="R78" s="12">
        <v>15179195.41</v>
      </c>
      <c r="S78" s="18">
        <f t="shared" si="4"/>
        <v>0.79697550194266509</v>
      </c>
      <c r="T78" s="12">
        <v>15179195.41</v>
      </c>
      <c r="U78" s="16">
        <f t="shared" si="5"/>
        <v>0.79697550194266509</v>
      </c>
    </row>
    <row r="79" spans="1:21" ht="13.5" customHeight="1" x14ac:dyDescent="0.2">
      <c r="A79" s="4" t="s">
        <v>18</v>
      </c>
      <c r="B79" s="4" t="s">
        <v>48</v>
      </c>
      <c r="C79" s="4" t="s">
        <v>48</v>
      </c>
      <c r="D79" s="4" t="s">
        <v>48</v>
      </c>
      <c r="E79" s="4" t="s">
        <v>44</v>
      </c>
      <c r="F79" s="4" t="s">
        <v>30</v>
      </c>
      <c r="G79" s="4"/>
      <c r="H79" s="4" t="s">
        <v>19</v>
      </c>
      <c r="I79" s="4" t="s">
        <v>20</v>
      </c>
      <c r="J79" s="4" t="s">
        <v>21</v>
      </c>
      <c r="K79" s="6" t="s">
        <v>111</v>
      </c>
      <c r="L79" s="13">
        <v>13245000</v>
      </c>
      <c r="M79" s="13">
        <v>0</v>
      </c>
      <c r="N79" s="13">
        <v>13228125</v>
      </c>
      <c r="O79" s="13">
        <v>16875</v>
      </c>
      <c r="P79" s="13">
        <v>13228125</v>
      </c>
      <c r="Q79" s="14">
        <f t="shared" si="3"/>
        <v>0.99872593431483581</v>
      </c>
      <c r="R79" s="13">
        <v>13228125</v>
      </c>
      <c r="S79" s="19">
        <f t="shared" si="4"/>
        <v>0.99872593431483581</v>
      </c>
      <c r="T79" s="13">
        <v>13228125</v>
      </c>
      <c r="U79" s="14">
        <f t="shared" si="5"/>
        <v>0.99872593431483581</v>
      </c>
    </row>
    <row r="80" spans="1:21" ht="13.5" customHeight="1" x14ac:dyDescent="0.2">
      <c r="A80" s="4" t="s">
        <v>18</v>
      </c>
      <c r="B80" s="4" t="s">
        <v>48</v>
      </c>
      <c r="C80" s="4" t="s">
        <v>48</v>
      </c>
      <c r="D80" s="4" t="s">
        <v>48</v>
      </c>
      <c r="E80" s="4" t="s">
        <v>44</v>
      </c>
      <c r="F80" s="4" t="s">
        <v>34</v>
      </c>
      <c r="G80" s="4"/>
      <c r="H80" s="4" t="s">
        <v>19</v>
      </c>
      <c r="I80" s="4" t="s">
        <v>20</v>
      </c>
      <c r="J80" s="4" t="s">
        <v>21</v>
      </c>
      <c r="K80" s="6" t="s">
        <v>112</v>
      </c>
      <c r="L80" s="13">
        <v>5801000</v>
      </c>
      <c r="M80" s="13">
        <v>0</v>
      </c>
      <c r="N80" s="13">
        <v>5220010.41</v>
      </c>
      <c r="O80" s="13">
        <v>580989.59</v>
      </c>
      <c r="P80" s="13">
        <v>2371070.41</v>
      </c>
      <c r="Q80" s="14">
        <f t="shared" si="3"/>
        <v>0.408734771591105</v>
      </c>
      <c r="R80" s="13">
        <v>1951070.41</v>
      </c>
      <c r="S80" s="19">
        <f t="shared" si="4"/>
        <v>0.33633346147215998</v>
      </c>
      <c r="T80" s="13">
        <v>1951070.41</v>
      </c>
      <c r="U80" s="14">
        <f t="shared" si="5"/>
        <v>0.33633346147215998</v>
      </c>
    </row>
    <row r="81" spans="1:21" s="3" customFormat="1" ht="13.5" customHeight="1" x14ac:dyDescent="0.2">
      <c r="A81" s="2" t="s">
        <v>18</v>
      </c>
      <c r="B81" s="2" t="s">
        <v>57</v>
      </c>
      <c r="C81" s="2"/>
      <c r="D81" s="2"/>
      <c r="E81" s="2"/>
      <c r="F81" s="2"/>
      <c r="G81" s="2"/>
      <c r="H81" s="2" t="s">
        <v>19</v>
      </c>
      <c r="I81" s="2" t="s">
        <v>20</v>
      </c>
      <c r="J81" s="2" t="s">
        <v>21</v>
      </c>
      <c r="K81" s="5" t="s">
        <v>113</v>
      </c>
      <c r="L81" s="12">
        <v>67484000</v>
      </c>
      <c r="M81" s="12">
        <v>0</v>
      </c>
      <c r="N81" s="12">
        <v>67484000</v>
      </c>
      <c r="O81" s="12" t="s">
        <v>80</v>
      </c>
      <c r="P81" s="12">
        <v>55425357.200000003</v>
      </c>
      <c r="Q81" s="16">
        <f t="shared" si="3"/>
        <v>0.82131108410882581</v>
      </c>
      <c r="R81" s="12">
        <v>22637301.199999999</v>
      </c>
      <c r="S81" s="18">
        <f t="shared" si="4"/>
        <v>0.33544693853357832</v>
      </c>
      <c r="T81" s="12">
        <v>22637301.199999999</v>
      </c>
      <c r="U81" s="16">
        <f t="shared" si="5"/>
        <v>0.33544693853357832</v>
      </c>
    </row>
    <row r="82" spans="1:21" s="3" customFormat="1" ht="13.5" customHeight="1" x14ac:dyDescent="0.2">
      <c r="A82" s="2" t="s">
        <v>18</v>
      </c>
      <c r="B82" s="2" t="s">
        <v>57</v>
      </c>
      <c r="C82" s="2" t="s">
        <v>68</v>
      </c>
      <c r="D82" s="2"/>
      <c r="E82" s="2"/>
      <c r="F82" s="2"/>
      <c r="G82" s="2"/>
      <c r="H82" s="2" t="s">
        <v>19</v>
      </c>
      <c r="I82" s="2" t="s">
        <v>20</v>
      </c>
      <c r="J82" s="2" t="s">
        <v>21</v>
      </c>
      <c r="K82" s="5" t="s">
        <v>114</v>
      </c>
      <c r="L82" s="12">
        <v>52634000</v>
      </c>
      <c r="M82" s="12">
        <v>0</v>
      </c>
      <c r="N82" s="12">
        <v>52634000</v>
      </c>
      <c r="O82" s="12" t="s">
        <v>80</v>
      </c>
      <c r="P82" s="12">
        <v>40575357.200000003</v>
      </c>
      <c r="Q82" s="16">
        <f t="shared" si="3"/>
        <v>0.77089632556902388</v>
      </c>
      <c r="R82" s="12">
        <v>7787301.2000000002</v>
      </c>
      <c r="S82" s="18">
        <f t="shared" si="4"/>
        <v>0.14795191701181745</v>
      </c>
      <c r="T82" s="12">
        <v>7787301.2000000002</v>
      </c>
      <c r="U82" s="16">
        <f t="shared" si="5"/>
        <v>0.14795191701181745</v>
      </c>
    </row>
    <row r="83" spans="1:21" s="3" customFormat="1" ht="13.5" customHeight="1" x14ac:dyDescent="0.2">
      <c r="A83" s="2" t="s">
        <v>18</v>
      </c>
      <c r="B83" s="2" t="s">
        <v>57</v>
      </c>
      <c r="C83" s="2" t="s">
        <v>68</v>
      </c>
      <c r="D83" s="2" t="s">
        <v>48</v>
      </c>
      <c r="E83" s="2"/>
      <c r="F83" s="2"/>
      <c r="G83" s="2"/>
      <c r="H83" s="2" t="s">
        <v>19</v>
      </c>
      <c r="I83" s="2" t="s">
        <v>20</v>
      </c>
      <c r="J83" s="2" t="s">
        <v>21</v>
      </c>
      <c r="K83" s="5" t="s">
        <v>115</v>
      </c>
      <c r="L83" s="12">
        <v>52634000</v>
      </c>
      <c r="M83" s="12">
        <v>0</v>
      </c>
      <c r="N83" s="12">
        <v>52634000</v>
      </c>
      <c r="O83" s="12" t="s">
        <v>80</v>
      </c>
      <c r="P83" s="12">
        <v>40575357.200000003</v>
      </c>
      <c r="Q83" s="16">
        <f t="shared" si="3"/>
        <v>0.77089632556902388</v>
      </c>
      <c r="R83" s="12">
        <v>7787301.2000000002</v>
      </c>
      <c r="S83" s="18">
        <f t="shared" si="4"/>
        <v>0.14795191701181745</v>
      </c>
      <c r="T83" s="12">
        <v>7787301.2000000002</v>
      </c>
      <c r="U83" s="16">
        <f t="shared" si="5"/>
        <v>0.14795191701181745</v>
      </c>
    </row>
    <row r="84" spans="1:21" s="3" customFormat="1" ht="13.5" customHeight="1" x14ac:dyDescent="0.2">
      <c r="A84" s="2" t="s">
        <v>18</v>
      </c>
      <c r="B84" s="2" t="s">
        <v>57</v>
      </c>
      <c r="C84" s="2" t="s">
        <v>68</v>
      </c>
      <c r="D84" s="2" t="s">
        <v>48</v>
      </c>
      <c r="E84" s="2" t="s">
        <v>116</v>
      </c>
      <c r="F84" s="2"/>
      <c r="G84" s="2"/>
      <c r="H84" s="2" t="s">
        <v>19</v>
      </c>
      <c r="I84" s="2" t="s">
        <v>20</v>
      </c>
      <c r="J84" s="2" t="s">
        <v>21</v>
      </c>
      <c r="K84" s="5" t="s">
        <v>117</v>
      </c>
      <c r="L84" s="12">
        <v>52634000</v>
      </c>
      <c r="M84" s="12">
        <v>0</v>
      </c>
      <c r="N84" s="12">
        <v>52634000</v>
      </c>
      <c r="O84" s="12" t="s">
        <v>80</v>
      </c>
      <c r="P84" s="12">
        <v>40575357.200000003</v>
      </c>
      <c r="Q84" s="16">
        <f t="shared" si="3"/>
        <v>0.77089632556902388</v>
      </c>
      <c r="R84" s="12">
        <v>7787301.2000000002</v>
      </c>
      <c r="S84" s="18">
        <f t="shared" si="4"/>
        <v>0.14795191701181745</v>
      </c>
      <c r="T84" s="12">
        <v>7787301.2000000002</v>
      </c>
      <c r="U84" s="16">
        <f t="shared" si="5"/>
        <v>0.14795191701181745</v>
      </c>
    </row>
    <row r="85" spans="1:21" ht="13.5" customHeight="1" x14ac:dyDescent="0.2">
      <c r="A85" s="4" t="s">
        <v>18</v>
      </c>
      <c r="B85" s="4" t="s">
        <v>57</v>
      </c>
      <c r="C85" s="4" t="s">
        <v>68</v>
      </c>
      <c r="D85" s="4" t="s">
        <v>48</v>
      </c>
      <c r="E85" s="4" t="s">
        <v>116</v>
      </c>
      <c r="F85" s="4" t="s">
        <v>27</v>
      </c>
      <c r="G85" s="4"/>
      <c r="H85" s="4" t="s">
        <v>19</v>
      </c>
      <c r="I85" s="4" t="s">
        <v>20</v>
      </c>
      <c r="J85" s="4" t="s">
        <v>21</v>
      </c>
      <c r="K85" s="6" t="s">
        <v>118</v>
      </c>
      <c r="L85" s="13">
        <v>15434000</v>
      </c>
      <c r="M85" s="13">
        <v>0</v>
      </c>
      <c r="N85" s="13">
        <v>15434000</v>
      </c>
      <c r="O85" s="13" t="s">
        <v>80</v>
      </c>
      <c r="P85" s="13">
        <v>14807214.199999999</v>
      </c>
      <c r="Q85" s="14">
        <f t="shared" si="3"/>
        <v>0.95938928340028506</v>
      </c>
      <c r="R85" s="13">
        <v>6376786.2000000002</v>
      </c>
      <c r="S85" s="19">
        <f t="shared" si="4"/>
        <v>0.41316484385123753</v>
      </c>
      <c r="T85" s="13">
        <v>6376786.2000000002</v>
      </c>
      <c r="U85" s="14">
        <f t="shared" si="5"/>
        <v>0.41316484385123753</v>
      </c>
    </row>
    <row r="86" spans="1:21" ht="13.5" customHeight="1" x14ac:dyDescent="0.2">
      <c r="A86" s="4" t="s">
        <v>18</v>
      </c>
      <c r="B86" s="4" t="s">
        <v>57</v>
      </c>
      <c r="C86" s="4" t="s">
        <v>68</v>
      </c>
      <c r="D86" s="4" t="s">
        <v>48</v>
      </c>
      <c r="E86" s="4" t="s">
        <v>116</v>
      </c>
      <c r="F86" s="4" t="s">
        <v>30</v>
      </c>
      <c r="G86" s="4"/>
      <c r="H86" s="4" t="s">
        <v>19</v>
      </c>
      <c r="I86" s="4" t="s">
        <v>20</v>
      </c>
      <c r="J86" s="4" t="s">
        <v>21</v>
      </c>
      <c r="K86" s="6" t="s">
        <v>119</v>
      </c>
      <c r="L86" s="13">
        <v>37200000</v>
      </c>
      <c r="M86" s="13">
        <v>0</v>
      </c>
      <c r="N86" s="13">
        <v>37200000</v>
      </c>
      <c r="O86" s="13" t="s">
        <v>80</v>
      </c>
      <c r="P86" s="13">
        <v>25768143</v>
      </c>
      <c r="Q86" s="14">
        <f t="shared" si="3"/>
        <v>0.69269201612903231</v>
      </c>
      <c r="R86" s="13">
        <v>1410515</v>
      </c>
      <c r="S86" s="19">
        <f t="shared" si="4"/>
        <v>3.7917069892473121E-2</v>
      </c>
      <c r="T86" s="13">
        <v>1410515</v>
      </c>
      <c r="U86" s="14">
        <f t="shared" si="5"/>
        <v>3.7917069892473121E-2</v>
      </c>
    </row>
    <row r="87" spans="1:21" s="3" customFormat="1" ht="13.5" customHeight="1" x14ac:dyDescent="0.2">
      <c r="A87" s="2" t="s">
        <v>18</v>
      </c>
      <c r="B87" s="2" t="s">
        <v>57</v>
      </c>
      <c r="C87" s="2" t="s">
        <v>120</v>
      </c>
      <c r="D87" s="2"/>
      <c r="E87" s="2"/>
      <c r="F87" s="2"/>
      <c r="G87" s="2"/>
      <c r="H87" s="2" t="s">
        <v>19</v>
      </c>
      <c r="I87" s="2" t="s">
        <v>20</v>
      </c>
      <c r="J87" s="2" t="s">
        <v>21</v>
      </c>
      <c r="K87" s="5" t="s">
        <v>121</v>
      </c>
      <c r="L87" s="12">
        <v>14850000</v>
      </c>
      <c r="M87" s="12">
        <v>0</v>
      </c>
      <c r="N87" s="12">
        <v>14850000</v>
      </c>
      <c r="O87" s="12" t="s">
        <v>80</v>
      </c>
      <c r="P87" s="12">
        <v>14850000</v>
      </c>
      <c r="Q87" s="16">
        <f t="shared" si="3"/>
        <v>1</v>
      </c>
      <c r="R87" s="12">
        <v>14850000</v>
      </c>
      <c r="S87" s="18">
        <f t="shared" si="4"/>
        <v>1</v>
      </c>
      <c r="T87" s="12">
        <v>14850000</v>
      </c>
      <c r="U87" s="16">
        <f t="shared" si="5"/>
        <v>1</v>
      </c>
    </row>
    <row r="88" spans="1:21" s="3" customFormat="1" ht="13.5" customHeight="1" x14ac:dyDescent="0.2">
      <c r="A88" s="2" t="s">
        <v>18</v>
      </c>
      <c r="B88" s="2" t="s">
        <v>57</v>
      </c>
      <c r="C88" s="2" t="s">
        <v>120</v>
      </c>
      <c r="D88" s="2" t="s">
        <v>23</v>
      </c>
      <c r="E88" s="2"/>
      <c r="F88" s="2"/>
      <c r="G88" s="2"/>
      <c r="H88" s="2" t="s">
        <v>19</v>
      </c>
      <c r="I88" s="2" t="s">
        <v>20</v>
      </c>
      <c r="J88" s="2" t="s">
        <v>21</v>
      </c>
      <c r="K88" s="5" t="s">
        <v>122</v>
      </c>
      <c r="L88" s="12">
        <v>14850000</v>
      </c>
      <c r="M88" s="12">
        <v>0</v>
      </c>
      <c r="N88" s="12">
        <v>14850000</v>
      </c>
      <c r="O88" s="12" t="s">
        <v>80</v>
      </c>
      <c r="P88" s="12">
        <v>14850000</v>
      </c>
      <c r="Q88" s="16">
        <f t="shared" si="3"/>
        <v>1</v>
      </c>
      <c r="R88" s="12">
        <v>14850000</v>
      </c>
      <c r="S88" s="18">
        <f t="shared" si="4"/>
        <v>1</v>
      </c>
      <c r="T88" s="12">
        <v>14850000</v>
      </c>
      <c r="U88" s="16">
        <f t="shared" si="5"/>
        <v>1</v>
      </c>
    </row>
    <row r="89" spans="1:21" ht="13.5" customHeight="1" x14ac:dyDescent="0.2">
      <c r="A89" s="4" t="s">
        <v>18</v>
      </c>
      <c r="B89" s="4" t="s">
        <v>57</v>
      </c>
      <c r="C89" s="4" t="s">
        <v>120</v>
      </c>
      <c r="D89" s="4" t="s">
        <v>23</v>
      </c>
      <c r="E89" s="4" t="s">
        <v>27</v>
      </c>
      <c r="F89" s="4"/>
      <c r="G89" s="4"/>
      <c r="H89" s="4" t="s">
        <v>19</v>
      </c>
      <c r="I89" s="4" t="s">
        <v>20</v>
      </c>
      <c r="J89" s="4" t="s">
        <v>21</v>
      </c>
      <c r="K89" s="6" t="s">
        <v>123</v>
      </c>
      <c r="L89" s="13">
        <v>14850000</v>
      </c>
      <c r="M89" s="13">
        <v>0</v>
      </c>
      <c r="N89" s="13">
        <v>14850000</v>
      </c>
      <c r="O89" s="13" t="s">
        <v>80</v>
      </c>
      <c r="P89" s="13">
        <v>14850000</v>
      </c>
      <c r="Q89" s="14">
        <f t="shared" si="3"/>
        <v>1</v>
      </c>
      <c r="R89" s="13">
        <v>14850000</v>
      </c>
      <c r="S89" s="19">
        <f t="shared" si="4"/>
        <v>1</v>
      </c>
      <c r="T89" s="13">
        <v>14850000</v>
      </c>
      <c r="U89" s="14">
        <f t="shared" si="5"/>
        <v>1</v>
      </c>
    </row>
    <row r="90" spans="1:21" s="3" customFormat="1" ht="13.5" customHeight="1" x14ac:dyDescent="0.2">
      <c r="A90" s="2" t="s">
        <v>18</v>
      </c>
      <c r="B90" s="2" t="s">
        <v>124</v>
      </c>
      <c r="C90" s="2"/>
      <c r="D90" s="2"/>
      <c r="E90" s="2"/>
      <c r="F90" s="2"/>
      <c r="G90" s="2"/>
      <c r="H90" s="2" t="s">
        <v>19</v>
      </c>
      <c r="I90" s="2" t="s">
        <v>20</v>
      </c>
      <c r="J90" s="2" t="s">
        <v>21</v>
      </c>
      <c r="K90" s="5" t="s">
        <v>125</v>
      </c>
      <c r="L90" s="12">
        <v>198500000</v>
      </c>
      <c r="M90" s="12">
        <v>0</v>
      </c>
      <c r="N90" s="12">
        <v>57732008</v>
      </c>
      <c r="O90" s="12">
        <v>140767992</v>
      </c>
      <c r="P90" s="12">
        <v>57732008</v>
      </c>
      <c r="Q90" s="16">
        <f t="shared" si="3"/>
        <v>0.29084135012594459</v>
      </c>
      <c r="R90" s="12">
        <v>57732008</v>
      </c>
      <c r="S90" s="18">
        <f t="shared" si="4"/>
        <v>0.29084135012594459</v>
      </c>
      <c r="T90" s="12">
        <v>57732008</v>
      </c>
      <c r="U90" s="16">
        <f t="shared" si="5"/>
        <v>0.29084135012594459</v>
      </c>
    </row>
    <row r="91" spans="1:21" s="3" customFormat="1" ht="13.5" customHeight="1" x14ac:dyDescent="0.2">
      <c r="A91" s="2" t="s">
        <v>18</v>
      </c>
      <c r="B91" s="2" t="s">
        <v>124</v>
      </c>
      <c r="C91" s="2" t="s">
        <v>23</v>
      </c>
      <c r="D91" s="2"/>
      <c r="E91" s="2"/>
      <c r="F91" s="2"/>
      <c r="G91" s="2"/>
      <c r="H91" s="2" t="s">
        <v>19</v>
      </c>
      <c r="I91" s="2" t="s">
        <v>20</v>
      </c>
      <c r="J91" s="2" t="s">
        <v>21</v>
      </c>
      <c r="K91" s="5" t="s">
        <v>126</v>
      </c>
      <c r="L91" s="12">
        <v>77500000</v>
      </c>
      <c r="M91" s="12">
        <v>0</v>
      </c>
      <c r="N91" s="12">
        <v>57732008</v>
      </c>
      <c r="O91" s="12">
        <v>19767992</v>
      </c>
      <c r="P91" s="12">
        <v>57732008</v>
      </c>
      <c r="Q91" s="16">
        <f t="shared" si="3"/>
        <v>0.74492913548387096</v>
      </c>
      <c r="R91" s="12">
        <v>57732008</v>
      </c>
      <c r="S91" s="18">
        <f t="shared" si="4"/>
        <v>0.74492913548387096</v>
      </c>
      <c r="T91" s="12">
        <v>57732008</v>
      </c>
      <c r="U91" s="16">
        <f t="shared" si="5"/>
        <v>0.74492913548387096</v>
      </c>
    </row>
    <row r="92" spans="1:21" s="3" customFormat="1" ht="13.5" customHeight="1" x14ac:dyDescent="0.2">
      <c r="A92" s="2" t="s">
        <v>18</v>
      </c>
      <c r="B92" s="2" t="s">
        <v>124</v>
      </c>
      <c r="C92" s="2" t="s">
        <v>23</v>
      </c>
      <c r="D92" s="2" t="s">
        <v>48</v>
      </c>
      <c r="E92" s="2"/>
      <c r="F92" s="2"/>
      <c r="G92" s="2"/>
      <c r="H92" s="2" t="s">
        <v>19</v>
      </c>
      <c r="I92" s="2" t="s">
        <v>20</v>
      </c>
      <c r="J92" s="2" t="s">
        <v>21</v>
      </c>
      <c r="K92" s="5" t="s">
        <v>127</v>
      </c>
      <c r="L92" s="12">
        <v>77500000</v>
      </c>
      <c r="M92" s="12">
        <v>0</v>
      </c>
      <c r="N92" s="12">
        <v>57732008</v>
      </c>
      <c r="O92" s="12">
        <v>19767992</v>
      </c>
      <c r="P92" s="12">
        <v>57732008</v>
      </c>
      <c r="Q92" s="16">
        <f t="shared" si="3"/>
        <v>0.74492913548387096</v>
      </c>
      <c r="R92" s="12">
        <v>57732008</v>
      </c>
      <c r="S92" s="18">
        <f t="shared" si="4"/>
        <v>0.74492913548387096</v>
      </c>
      <c r="T92" s="12">
        <v>57732008</v>
      </c>
      <c r="U92" s="16">
        <f t="shared" si="5"/>
        <v>0.74492913548387096</v>
      </c>
    </row>
    <row r="93" spans="1:21" ht="13.5" customHeight="1" x14ac:dyDescent="0.2">
      <c r="A93" s="4" t="s">
        <v>18</v>
      </c>
      <c r="B93" s="4" t="s">
        <v>124</v>
      </c>
      <c r="C93" s="4" t="s">
        <v>23</v>
      </c>
      <c r="D93" s="4" t="s">
        <v>48</v>
      </c>
      <c r="E93" s="4" t="s">
        <v>27</v>
      </c>
      <c r="F93" s="4"/>
      <c r="G93" s="4"/>
      <c r="H93" s="4" t="s">
        <v>19</v>
      </c>
      <c r="I93" s="4" t="s">
        <v>20</v>
      </c>
      <c r="J93" s="4" t="s">
        <v>21</v>
      </c>
      <c r="K93" s="6" t="s">
        <v>128</v>
      </c>
      <c r="L93" s="13">
        <v>76700000</v>
      </c>
      <c r="M93" s="13">
        <v>0</v>
      </c>
      <c r="N93" s="13">
        <v>57113544</v>
      </c>
      <c r="O93" s="13">
        <v>19586456</v>
      </c>
      <c r="P93" s="13">
        <v>57113544</v>
      </c>
      <c r="Q93" s="28">
        <f t="shared" si="3"/>
        <v>0.74463551499348113</v>
      </c>
      <c r="R93" s="13">
        <v>57113544</v>
      </c>
      <c r="S93" s="29">
        <f t="shared" si="4"/>
        <v>0.74463551499348113</v>
      </c>
      <c r="T93" s="13">
        <v>57113544</v>
      </c>
      <c r="U93" s="28">
        <f t="shared" si="5"/>
        <v>0.74463551499348113</v>
      </c>
    </row>
    <row r="94" spans="1:21" ht="13.5" customHeight="1" x14ac:dyDescent="0.2">
      <c r="A94" s="4" t="s">
        <v>18</v>
      </c>
      <c r="B94" s="4" t="s">
        <v>124</v>
      </c>
      <c r="C94" s="4" t="s">
        <v>23</v>
      </c>
      <c r="D94" s="4" t="s">
        <v>48</v>
      </c>
      <c r="E94" s="4" t="s">
        <v>38</v>
      </c>
      <c r="F94" s="4"/>
      <c r="G94" s="4"/>
      <c r="H94" s="4" t="s">
        <v>19</v>
      </c>
      <c r="I94" s="4" t="s">
        <v>20</v>
      </c>
      <c r="J94" s="4" t="s">
        <v>21</v>
      </c>
      <c r="K94" s="6" t="s">
        <v>129</v>
      </c>
      <c r="L94" s="13">
        <v>800000</v>
      </c>
      <c r="M94" s="13">
        <v>0</v>
      </c>
      <c r="N94" s="13">
        <v>618464</v>
      </c>
      <c r="O94" s="13">
        <v>181536</v>
      </c>
      <c r="P94" s="13">
        <v>618464</v>
      </c>
      <c r="Q94" s="14">
        <f t="shared" si="3"/>
        <v>0.77307999999999999</v>
      </c>
      <c r="R94" s="13">
        <v>618464</v>
      </c>
      <c r="S94" s="19">
        <f t="shared" si="4"/>
        <v>0.77307999999999999</v>
      </c>
      <c r="T94" s="13">
        <v>618464</v>
      </c>
      <c r="U94" s="14">
        <f t="shared" si="5"/>
        <v>0.77307999999999999</v>
      </c>
    </row>
    <row r="95" spans="1:21" s="3" customFormat="1" ht="13.5" customHeight="1" x14ac:dyDescent="0.2">
      <c r="A95" s="2" t="s">
        <v>18</v>
      </c>
      <c r="B95" s="2" t="s">
        <v>124</v>
      </c>
      <c r="C95" s="2" t="s">
        <v>68</v>
      </c>
      <c r="D95" s="2"/>
      <c r="E95" s="2"/>
      <c r="F95" s="2"/>
      <c r="G95" s="2"/>
      <c r="H95" s="2" t="s">
        <v>19</v>
      </c>
      <c r="I95" s="2" t="s">
        <v>20</v>
      </c>
      <c r="J95" s="2" t="s">
        <v>21</v>
      </c>
      <c r="K95" s="5" t="s">
        <v>130</v>
      </c>
      <c r="L95" s="12">
        <v>121000000</v>
      </c>
      <c r="M95" s="12">
        <v>0</v>
      </c>
      <c r="N95" s="12" t="s">
        <v>80</v>
      </c>
      <c r="O95" s="12">
        <v>121000000</v>
      </c>
      <c r="P95" s="12" t="s">
        <v>80</v>
      </c>
      <c r="Q95" s="16">
        <f t="shared" si="3"/>
        <v>0</v>
      </c>
      <c r="R95" s="12" t="s">
        <v>80</v>
      </c>
      <c r="S95" s="18">
        <f t="shared" si="4"/>
        <v>0</v>
      </c>
      <c r="T95" s="12" t="s">
        <v>80</v>
      </c>
      <c r="U95" s="16">
        <f t="shared" si="5"/>
        <v>0</v>
      </c>
    </row>
    <row r="96" spans="1:21" ht="13.5" customHeight="1" x14ac:dyDescent="0.2">
      <c r="A96" s="4" t="s">
        <v>18</v>
      </c>
      <c r="B96" s="4" t="s">
        <v>124</v>
      </c>
      <c r="C96" s="4" t="s">
        <v>68</v>
      </c>
      <c r="D96" s="4" t="s">
        <v>23</v>
      </c>
      <c r="E96" s="4"/>
      <c r="F96" s="4"/>
      <c r="G96" s="4"/>
      <c r="H96" s="4" t="s">
        <v>19</v>
      </c>
      <c r="I96" s="4" t="s">
        <v>20</v>
      </c>
      <c r="J96" s="4" t="s">
        <v>21</v>
      </c>
      <c r="K96" s="6" t="s">
        <v>131</v>
      </c>
      <c r="L96" s="13">
        <v>121000000</v>
      </c>
      <c r="M96" s="13">
        <v>0</v>
      </c>
      <c r="N96" s="13" t="s">
        <v>80</v>
      </c>
      <c r="O96" s="13">
        <v>121000000</v>
      </c>
      <c r="P96" s="13" t="s">
        <v>80</v>
      </c>
      <c r="Q96" s="14">
        <f t="shared" si="3"/>
        <v>0</v>
      </c>
      <c r="R96" s="13" t="s">
        <v>80</v>
      </c>
      <c r="S96" s="19">
        <f t="shared" si="4"/>
        <v>0</v>
      </c>
      <c r="T96" s="13" t="s">
        <v>80</v>
      </c>
      <c r="U96" s="14">
        <f t="shared" si="5"/>
        <v>0</v>
      </c>
    </row>
    <row r="97" spans="1:21" s="27" customFormat="1" ht="13.5" customHeight="1" x14ac:dyDescent="0.25">
      <c r="A97" s="21" t="s">
        <v>132</v>
      </c>
      <c r="B97" s="22"/>
      <c r="C97" s="22"/>
      <c r="D97" s="22"/>
      <c r="E97" s="22"/>
      <c r="F97" s="22"/>
      <c r="G97" s="22"/>
      <c r="H97" s="22" t="s">
        <v>19</v>
      </c>
      <c r="I97" s="21" t="s">
        <v>20</v>
      </c>
      <c r="J97" s="21" t="s">
        <v>21</v>
      </c>
      <c r="K97" s="23" t="s">
        <v>133</v>
      </c>
      <c r="L97" s="24">
        <v>5115056</v>
      </c>
      <c r="M97" s="24">
        <v>0</v>
      </c>
      <c r="N97" s="24">
        <v>5115056</v>
      </c>
      <c r="O97" s="24" t="s">
        <v>80</v>
      </c>
      <c r="P97" s="25">
        <v>5115056</v>
      </c>
      <c r="Q97" s="26">
        <f t="shared" si="3"/>
        <v>1</v>
      </c>
      <c r="R97" s="24">
        <v>5115056</v>
      </c>
      <c r="S97" s="26">
        <f t="shared" si="4"/>
        <v>1</v>
      </c>
      <c r="T97" s="24">
        <v>5115056</v>
      </c>
      <c r="U97" s="26">
        <f t="shared" si="5"/>
        <v>1</v>
      </c>
    </row>
    <row r="98" spans="1:21" s="3" customFormat="1" ht="13.5" customHeight="1" x14ac:dyDescent="0.2">
      <c r="A98" s="2" t="s">
        <v>132</v>
      </c>
      <c r="B98" s="2" t="s">
        <v>120</v>
      </c>
      <c r="C98" s="2"/>
      <c r="D98" s="2"/>
      <c r="E98" s="2"/>
      <c r="F98" s="2"/>
      <c r="G98" s="2"/>
      <c r="H98" s="2" t="s">
        <v>19</v>
      </c>
      <c r="I98" s="2" t="s">
        <v>20</v>
      </c>
      <c r="J98" s="2" t="s">
        <v>21</v>
      </c>
      <c r="K98" s="5" t="s">
        <v>134</v>
      </c>
      <c r="L98" s="12">
        <v>5115056</v>
      </c>
      <c r="M98" s="12">
        <v>0</v>
      </c>
      <c r="N98" s="12">
        <v>5115056</v>
      </c>
      <c r="O98" s="12" t="s">
        <v>80</v>
      </c>
      <c r="P98" s="12">
        <v>5115056</v>
      </c>
      <c r="Q98" s="16">
        <f t="shared" si="3"/>
        <v>1</v>
      </c>
      <c r="R98" s="12">
        <v>5115056</v>
      </c>
      <c r="S98" s="18">
        <f t="shared" si="4"/>
        <v>1</v>
      </c>
      <c r="T98" s="12">
        <v>5115056</v>
      </c>
      <c r="U98" s="16">
        <f t="shared" si="5"/>
        <v>1</v>
      </c>
    </row>
    <row r="99" spans="1:21" s="3" customFormat="1" ht="13.5" customHeight="1" x14ac:dyDescent="0.2">
      <c r="A99" s="2" t="s">
        <v>132</v>
      </c>
      <c r="B99" s="2" t="s">
        <v>120</v>
      </c>
      <c r="C99" s="2" t="s">
        <v>68</v>
      </c>
      <c r="D99" s="2"/>
      <c r="E99" s="2"/>
      <c r="F99" s="2"/>
      <c r="G99" s="2"/>
      <c r="H99" s="2" t="s">
        <v>19</v>
      </c>
      <c r="I99" s="2" t="s">
        <v>20</v>
      </c>
      <c r="J99" s="2" t="s">
        <v>21</v>
      </c>
      <c r="K99" s="5" t="s">
        <v>135</v>
      </c>
      <c r="L99" s="12">
        <v>5115056</v>
      </c>
      <c r="M99" s="12">
        <v>0</v>
      </c>
      <c r="N99" s="12">
        <v>5115056</v>
      </c>
      <c r="O99" s="12" t="s">
        <v>80</v>
      </c>
      <c r="P99" s="12">
        <v>5115056</v>
      </c>
      <c r="Q99" s="16">
        <f t="shared" si="3"/>
        <v>1</v>
      </c>
      <c r="R99" s="12">
        <v>5115056</v>
      </c>
      <c r="S99" s="18">
        <f t="shared" si="4"/>
        <v>1</v>
      </c>
      <c r="T99" s="12">
        <v>5115056</v>
      </c>
      <c r="U99" s="16">
        <f t="shared" si="5"/>
        <v>1</v>
      </c>
    </row>
    <row r="100" spans="1:21" ht="13.5" customHeight="1" x14ac:dyDescent="0.2">
      <c r="A100" s="4" t="s">
        <v>132</v>
      </c>
      <c r="B100" s="4" t="s">
        <v>120</v>
      </c>
      <c r="C100" s="4" t="s">
        <v>68</v>
      </c>
      <c r="D100" s="4" t="s">
        <v>23</v>
      </c>
      <c r="E100" s="4"/>
      <c r="F100" s="4"/>
      <c r="G100" s="4"/>
      <c r="H100" s="4" t="s">
        <v>19</v>
      </c>
      <c r="I100" s="4" t="s">
        <v>20</v>
      </c>
      <c r="J100" s="4" t="s">
        <v>21</v>
      </c>
      <c r="K100" s="6" t="s">
        <v>136</v>
      </c>
      <c r="L100" s="13">
        <v>5115056</v>
      </c>
      <c r="M100" s="13">
        <v>0</v>
      </c>
      <c r="N100" s="13">
        <v>5115056</v>
      </c>
      <c r="O100" s="13" t="s">
        <v>80</v>
      </c>
      <c r="P100" s="13">
        <v>5115056</v>
      </c>
      <c r="Q100" s="14">
        <f t="shared" si="3"/>
        <v>1</v>
      </c>
      <c r="R100" s="13">
        <v>5115056</v>
      </c>
      <c r="S100" s="19">
        <f t="shared" si="4"/>
        <v>1</v>
      </c>
      <c r="T100" s="13">
        <v>5115056</v>
      </c>
      <c r="U100" s="14">
        <f t="shared" si="5"/>
        <v>1</v>
      </c>
    </row>
    <row r="101" spans="1:21" s="27" customFormat="1" ht="13.5" customHeight="1" x14ac:dyDescent="0.25">
      <c r="A101" s="21" t="s">
        <v>137</v>
      </c>
      <c r="B101" s="22"/>
      <c r="C101" s="22"/>
      <c r="D101" s="22"/>
      <c r="E101" s="22"/>
      <c r="F101" s="22"/>
      <c r="G101" s="22"/>
      <c r="H101" s="22" t="s">
        <v>19</v>
      </c>
      <c r="I101" s="21" t="s">
        <v>20</v>
      </c>
      <c r="J101" s="21" t="s">
        <v>21</v>
      </c>
      <c r="K101" s="23" t="s">
        <v>138</v>
      </c>
      <c r="L101" s="24">
        <v>20951894000</v>
      </c>
      <c r="M101" s="24">
        <v>0</v>
      </c>
      <c r="N101" s="24">
        <v>20762288808.360001</v>
      </c>
      <c r="O101" s="24">
        <v>189605191.63999999</v>
      </c>
      <c r="P101" s="25">
        <v>20499682953.869999</v>
      </c>
      <c r="Q101" s="26">
        <f t="shared" si="3"/>
        <v>0.97841669845551904</v>
      </c>
      <c r="R101" s="24">
        <v>14865125571.889999</v>
      </c>
      <c r="S101" s="26">
        <f t="shared" si="4"/>
        <v>0.70948839144995668</v>
      </c>
      <c r="T101" s="24">
        <v>14864605858.889999</v>
      </c>
      <c r="U101" s="26">
        <f t="shared" si="5"/>
        <v>0.70946358638937368</v>
      </c>
    </row>
    <row r="102" spans="1:21" s="3" customFormat="1" ht="13.5" customHeight="1" x14ac:dyDescent="0.2">
      <c r="A102" s="2" t="s">
        <v>137</v>
      </c>
      <c r="B102" s="2" t="s">
        <v>139</v>
      </c>
      <c r="C102" s="2"/>
      <c r="D102" s="2"/>
      <c r="E102" s="2"/>
      <c r="F102" s="2"/>
      <c r="G102" s="2"/>
      <c r="H102" s="2" t="s">
        <v>19</v>
      </c>
      <c r="I102" s="2" t="s">
        <v>20</v>
      </c>
      <c r="J102" s="2" t="s">
        <v>21</v>
      </c>
      <c r="K102" s="5" t="s">
        <v>140</v>
      </c>
      <c r="L102" s="12">
        <v>15212026000</v>
      </c>
      <c r="M102" s="12">
        <v>0</v>
      </c>
      <c r="N102" s="12">
        <v>15031939919.01</v>
      </c>
      <c r="O102" s="12">
        <v>180086080.99000001</v>
      </c>
      <c r="P102" s="12">
        <v>14769435092.52</v>
      </c>
      <c r="Q102" s="16">
        <f t="shared" si="3"/>
        <v>0.97090519648862028</v>
      </c>
      <c r="R102" s="12">
        <v>10811893809.139999</v>
      </c>
      <c r="S102" s="18">
        <f t="shared" si="4"/>
        <v>0.71074647184668227</v>
      </c>
      <c r="T102" s="12">
        <v>10811374096.139999</v>
      </c>
      <c r="U102" s="16">
        <f t="shared" si="5"/>
        <v>0.71071230723244883</v>
      </c>
    </row>
    <row r="103" spans="1:21" s="3" customFormat="1" ht="13.5" customHeight="1" x14ac:dyDescent="0.2">
      <c r="A103" s="2" t="s">
        <v>137</v>
      </c>
      <c r="B103" s="2" t="s">
        <v>139</v>
      </c>
      <c r="C103" s="2" t="s">
        <v>141</v>
      </c>
      <c r="D103" s="2"/>
      <c r="E103" s="2"/>
      <c r="F103" s="2"/>
      <c r="G103" s="2"/>
      <c r="H103" s="2" t="s">
        <v>19</v>
      </c>
      <c r="I103" s="2" t="s">
        <v>20</v>
      </c>
      <c r="J103" s="2" t="s">
        <v>21</v>
      </c>
      <c r="K103" s="5" t="s">
        <v>142</v>
      </c>
      <c r="L103" s="12">
        <v>15212026000</v>
      </c>
      <c r="M103" s="12">
        <v>0</v>
      </c>
      <c r="N103" s="12">
        <v>15031939919.01</v>
      </c>
      <c r="O103" s="12">
        <v>180086080.99000001</v>
      </c>
      <c r="P103" s="12">
        <v>14769435092.52</v>
      </c>
      <c r="Q103" s="16">
        <f t="shared" si="3"/>
        <v>0.97090519648862028</v>
      </c>
      <c r="R103" s="12">
        <v>10811893809.139999</v>
      </c>
      <c r="S103" s="18">
        <f t="shared" si="4"/>
        <v>0.71074647184668227</v>
      </c>
      <c r="T103" s="12">
        <v>10811374096.139999</v>
      </c>
      <c r="U103" s="16">
        <f t="shared" si="5"/>
        <v>0.71071230723244883</v>
      </c>
    </row>
    <row r="104" spans="1:21" s="3" customFormat="1" ht="13.5" customHeight="1" x14ac:dyDescent="0.2">
      <c r="A104" s="2" t="s">
        <v>137</v>
      </c>
      <c r="B104" s="2" t="s">
        <v>139</v>
      </c>
      <c r="C104" s="2" t="s">
        <v>141</v>
      </c>
      <c r="D104" s="2" t="s">
        <v>143</v>
      </c>
      <c r="E104" s="2"/>
      <c r="F104" s="2"/>
      <c r="G104" s="2"/>
      <c r="H104" s="2" t="s">
        <v>19</v>
      </c>
      <c r="I104" s="2" t="s">
        <v>20</v>
      </c>
      <c r="J104" s="2" t="s">
        <v>21</v>
      </c>
      <c r="K104" s="5" t="s">
        <v>144</v>
      </c>
      <c r="L104" s="12">
        <v>15212026000</v>
      </c>
      <c r="M104" s="12">
        <v>0</v>
      </c>
      <c r="N104" s="12">
        <v>15031939919.01</v>
      </c>
      <c r="O104" s="12">
        <v>180086080.99000001</v>
      </c>
      <c r="P104" s="12">
        <v>14769435092.52</v>
      </c>
      <c r="Q104" s="16">
        <f t="shared" si="3"/>
        <v>0.97090519648862028</v>
      </c>
      <c r="R104" s="12">
        <v>10811893809.139999</v>
      </c>
      <c r="S104" s="18">
        <f t="shared" si="4"/>
        <v>0.71074647184668227</v>
      </c>
      <c r="T104" s="12">
        <v>10811374096.139999</v>
      </c>
      <c r="U104" s="16">
        <f t="shared" si="5"/>
        <v>0.71071230723244883</v>
      </c>
    </row>
    <row r="105" spans="1:21" s="3" customFormat="1" ht="13.5" customHeight="1" x14ac:dyDescent="0.2">
      <c r="A105" s="2" t="s">
        <v>137</v>
      </c>
      <c r="B105" s="2" t="s">
        <v>139</v>
      </c>
      <c r="C105" s="2" t="s">
        <v>141</v>
      </c>
      <c r="D105" s="2" t="s">
        <v>143</v>
      </c>
      <c r="E105" s="2" t="s">
        <v>145</v>
      </c>
      <c r="F105" s="2" t="s">
        <v>146</v>
      </c>
      <c r="G105" s="2" t="s">
        <v>146</v>
      </c>
      <c r="H105" s="2" t="s">
        <v>19</v>
      </c>
      <c r="I105" s="2" t="s">
        <v>20</v>
      </c>
      <c r="J105" s="2" t="s">
        <v>21</v>
      </c>
      <c r="K105" s="5" t="s">
        <v>144</v>
      </c>
      <c r="L105" s="12">
        <v>15212026000</v>
      </c>
      <c r="M105" s="12">
        <v>0</v>
      </c>
      <c r="N105" s="12">
        <v>15031939919.01</v>
      </c>
      <c r="O105" s="12">
        <v>180086080.99000001</v>
      </c>
      <c r="P105" s="12">
        <v>14769435092.52</v>
      </c>
      <c r="Q105" s="16">
        <f>+P105/L105</f>
        <v>0.97090519648862028</v>
      </c>
      <c r="R105" s="12">
        <v>10811893809.139999</v>
      </c>
      <c r="S105" s="18">
        <f>+R105/L105</f>
        <v>0.71074647184668227</v>
      </c>
      <c r="T105" s="12">
        <v>10811374096.139999</v>
      </c>
      <c r="U105" s="16">
        <f>+T105/L105</f>
        <v>0.71071230723244883</v>
      </c>
    </row>
    <row r="106" spans="1:21" s="3" customFormat="1" ht="13.5" customHeight="1" x14ac:dyDescent="0.2">
      <c r="A106" s="2" t="s">
        <v>137</v>
      </c>
      <c r="B106" s="2" t="s">
        <v>139</v>
      </c>
      <c r="C106" s="2" t="s">
        <v>141</v>
      </c>
      <c r="D106" s="2" t="s">
        <v>143</v>
      </c>
      <c r="E106" s="2" t="s">
        <v>145</v>
      </c>
      <c r="F106" s="2" t="s">
        <v>147</v>
      </c>
      <c r="G106" s="2" t="s">
        <v>146</v>
      </c>
      <c r="H106" s="2" t="s">
        <v>19</v>
      </c>
      <c r="I106" s="2" t="s">
        <v>20</v>
      </c>
      <c r="J106" s="2" t="s">
        <v>21</v>
      </c>
      <c r="K106" s="5" t="s">
        <v>148</v>
      </c>
      <c r="L106" s="12">
        <v>10416261000</v>
      </c>
      <c r="M106" s="12">
        <v>0</v>
      </c>
      <c r="N106" s="12">
        <v>10312284237.84</v>
      </c>
      <c r="O106" s="12">
        <v>103976762.16</v>
      </c>
      <c r="P106" s="12">
        <v>10074627587.35</v>
      </c>
      <c r="Q106" s="16">
        <f t="shared" si="3"/>
        <v>0.96720191509698161</v>
      </c>
      <c r="R106" s="12">
        <v>7183102413.5100002</v>
      </c>
      <c r="S106" s="18">
        <f t="shared" si="4"/>
        <v>0.68960468766191629</v>
      </c>
      <c r="T106" s="12">
        <v>7183102413.5100002</v>
      </c>
      <c r="U106" s="16">
        <f t="shared" si="5"/>
        <v>0.68960468766191629</v>
      </c>
    </row>
    <row r="107" spans="1:21" ht="13.5" customHeight="1" x14ac:dyDescent="0.2">
      <c r="A107" s="4" t="s">
        <v>137</v>
      </c>
      <c r="B107" s="4" t="s">
        <v>139</v>
      </c>
      <c r="C107" s="4" t="s">
        <v>141</v>
      </c>
      <c r="D107" s="4" t="s">
        <v>143</v>
      </c>
      <c r="E107" s="4" t="s">
        <v>145</v>
      </c>
      <c r="F107" s="4" t="s">
        <v>147</v>
      </c>
      <c r="G107" s="4" t="s">
        <v>48</v>
      </c>
      <c r="H107" s="4" t="s">
        <v>19</v>
      </c>
      <c r="I107" s="4" t="s">
        <v>20</v>
      </c>
      <c r="J107" s="4" t="s">
        <v>21</v>
      </c>
      <c r="K107" s="6" t="s">
        <v>149</v>
      </c>
      <c r="L107" s="13">
        <v>10416261000</v>
      </c>
      <c r="M107" s="13">
        <v>0</v>
      </c>
      <c r="N107" s="13">
        <v>10312284237.84</v>
      </c>
      <c r="O107" s="13">
        <v>103976762.16</v>
      </c>
      <c r="P107" s="13">
        <v>10074627587.35</v>
      </c>
      <c r="Q107" s="14">
        <f>+P107/L107</f>
        <v>0.96720191509698161</v>
      </c>
      <c r="R107" s="13">
        <v>7183102413.5100002</v>
      </c>
      <c r="S107" s="19">
        <f>+R107/L107</f>
        <v>0.68960468766191629</v>
      </c>
      <c r="T107" s="13">
        <v>7183102413.5100002</v>
      </c>
      <c r="U107" s="14">
        <f>+T107/L107</f>
        <v>0.68960468766191629</v>
      </c>
    </row>
    <row r="108" spans="1:21" s="3" customFormat="1" ht="13.5" customHeight="1" x14ac:dyDescent="0.2">
      <c r="A108" s="2" t="s">
        <v>137</v>
      </c>
      <c r="B108" s="2" t="s">
        <v>139</v>
      </c>
      <c r="C108" s="2" t="s">
        <v>141</v>
      </c>
      <c r="D108" s="2" t="s">
        <v>143</v>
      </c>
      <c r="E108" s="2" t="s">
        <v>145</v>
      </c>
      <c r="F108" s="2" t="s">
        <v>150</v>
      </c>
      <c r="G108" s="2" t="s">
        <v>146</v>
      </c>
      <c r="H108" s="2" t="s">
        <v>19</v>
      </c>
      <c r="I108" s="2" t="s">
        <v>20</v>
      </c>
      <c r="J108" s="2" t="s">
        <v>21</v>
      </c>
      <c r="K108" s="5" t="s">
        <v>151</v>
      </c>
      <c r="L108" s="12">
        <v>4795765000</v>
      </c>
      <c r="M108" s="12">
        <v>0</v>
      </c>
      <c r="N108" s="12">
        <v>4719655681.1700001</v>
      </c>
      <c r="O108" s="12">
        <v>76109318.829999998</v>
      </c>
      <c r="P108" s="12">
        <v>4694807505.1700001</v>
      </c>
      <c r="Q108" s="16">
        <f t="shared" si="3"/>
        <v>0.97894861511562803</v>
      </c>
      <c r="R108" s="12">
        <v>3628791395.6300001</v>
      </c>
      <c r="S108" s="18">
        <f t="shared" si="4"/>
        <v>0.7566658073592013</v>
      </c>
      <c r="T108" s="12">
        <v>3628271682.6300001</v>
      </c>
      <c r="U108" s="16">
        <f t="shared" si="5"/>
        <v>0.75655743820433241</v>
      </c>
    </row>
    <row r="109" spans="1:21" ht="13.5" customHeight="1" x14ac:dyDescent="0.2">
      <c r="A109" s="4" t="s">
        <v>137</v>
      </c>
      <c r="B109" s="4" t="s">
        <v>139</v>
      </c>
      <c r="C109" s="4" t="s">
        <v>141</v>
      </c>
      <c r="D109" s="4" t="s">
        <v>143</v>
      </c>
      <c r="E109" s="4" t="s">
        <v>145</v>
      </c>
      <c r="F109" s="4" t="s">
        <v>150</v>
      </c>
      <c r="G109" s="4" t="s">
        <v>48</v>
      </c>
      <c r="H109" s="4" t="s">
        <v>19</v>
      </c>
      <c r="I109" s="4" t="s">
        <v>20</v>
      </c>
      <c r="J109" s="4" t="s">
        <v>21</v>
      </c>
      <c r="K109" s="6" t="s">
        <v>152</v>
      </c>
      <c r="L109" s="13">
        <v>4795765000</v>
      </c>
      <c r="M109" s="13">
        <v>0</v>
      </c>
      <c r="N109" s="13">
        <v>4719655681.1700001</v>
      </c>
      <c r="O109" s="13">
        <v>76109318.829999998</v>
      </c>
      <c r="P109" s="13">
        <v>4694807505.1700001</v>
      </c>
      <c r="Q109" s="14">
        <f t="shared" si="3"/>
        <v>0.97894861511562803</v>
      </c>
      <c r="R109" s="13">
        <v>3628791395.6300001</v>
      </c>
      <c r="S109" s="19">
        <f t="shared" si="4"/>
        <v>0.7566658073592013</v>
      </c>
      <c r="T109" s="13">
        <v>3628271682.6300001</v>
      </c>
      <c r="U109" s="14">
        <f t="shared" si="5"/>
        <v>0.75655743820433241</v>
      </c>
    </row>
    <row r="110" spans="1:21" s="3" customFormat="1" ht="13.5" customHeight="1" x14ac:dyDescent="0.2">
      <c r="A110" s="2" t="s">
        <v>137</v>
      </c>
      <c r="B110" s="2" t="s">
        <v>153</v>
      </c>
      <c r="C110" s="2"/>
      <c r="D110" s="2"/>
      <c r="E110" s="2"/>
      <c r="F110" s="2"/>
      <c r="G110" s="2"/>
      <c r="H110" s="2" t="s">
        <v>19</v>
      </c>
      <c r="I110" s="2" t="s">
        <v>20</v>
      </c>
      <c r="J110" s="2" t="s">
        <v>21</v>
      </c>
      <c r="K110" s="5" t="s">
        <v>154</v>
      </c>
      <c r="L110" s="12">
        <v>5739868000</v>
      </c>
      <c r="M110" s="12">
        <v>0</v>
      </c>
      <c r="N110" s="12">
        <v>5730348889.3500004</v>
      </c>
      <c r="O110" s="12">
        <v>9519110.6500000004</v>
      </c>
      <c r="P110" s="12">
        <v>5730247861.3500004</v>
      </c>
      <c r="Q110" s="16">
        <f t="shared" si="3"/>
        <v>0.99832397911415394</v>
      </c>
      <c r="R110" s="12">
        <v>4053231762.75</v>
      </c>
      <c r="S110" s="18">
        <f t="shared" si="4"/>
        <v>0.70615417684692405</v>
      </c>
      <c r="T110" s="12">
        <v>4053231762.75</v>
      </c>
      <c r="U110" s="16">
        <f t="shared" si="5"/>
        <v>0.70615417684692405</v>
      </c>
    </row>
    <row r="111" spans="1:21" s="3" customFormat="1" ht="13.5" customHeight="1" x14ac:dyDescent="0.2">
      <c r="A111" s="2" t="s">
        <v>137</v>
      </c>
      <c r="B111" s="2" t="s">
        <v>153</v>
      </c>
      <c r="C111" s="2" t="s">
        <v>141</v>
      </c>
      <c r="D111" s="2"/>
      <c r="E111" s="2"/>
      <c r="F111" s="2"/>
      <c r="G111" s="2"/>
      <c r="H111" s="2" t="s">
        <v>19</v>
      </c>
      <c r="I111" s="2" t="s">
        <v>20</v>
      </c>
      <c r="J111" s="2" t="s">
        <v>21</v>
      </c>
      <c r="K111" s="5" t="s">
        <v>142</v>
      </c>
      <c r="L111" s="12">
        <v>5739868000</v>
      </c>
      <c r="M111" s="12">
        <v>0</v>
      </c>
      <c r="N111" s="12">
        <v>5730348889.3500004</v>
      </c>
      <c r="O111" s="12">
        <v>9519110.6500000004</v>
      </c>
      <c r="P111" s="12">
        <v>5730247861.3500004</v>
      </c>
      <c r="Q111" s="16">
        <f t="shared" si="3"/>
        <v>0.99832397911415394</v>
      </c>
      <c r="R111" s="12">
        <v>4053231762.75</v>
      </c>
      <c r="S111" s="18">
        <f t="shared" si="4"/>
        <v>0.70615417684692405</v>
      </c>
      <c r="T111" s="12">
        <v>4053231762.75</v>
      </c>
      <c r="U111" s="16">
        <f t="shared" si="5"/>
        <v>0.70615417684692405</v>
      </c>
    </row>
    <row r="112" spans="1:21" s="3" customFormat="1" ht="13.5" customHeight="1" x14ac:dyDescent="0.2">
      <c r="A112" s="2" t="s">
        <v>137</v>
      </c>
      <c r="B112" s="2">
        <v>2399</v>
      </c>
      <c r="C112" s="2">
        <v>400</v>
      </c>
      <c r="D112" s="2">
        <v>2</v>
      </c>
      <c r="E112" s="2" t="s">
        <v>146</v>
      </c>
      <c r="F112" s="2" t="s">
        <v>146</v>
      </c>
      <c r="G112" s="2" t="s">
        <v>146</v>
      </c>
      <c r="H112" s="2" t="s">
        <v>19</v>
      </c>
      <c r="I112" s="2" t="s">
        <v>20</v>
      </c>
      <c r="J112" s="2" t="s">
        <v>21</v>
      </c>
      <c r="K112" s="5" t="s">
        <v>155</v>
      </c>
      <c r="L112" s="12">
        <v>5739868000</v>
      </c>
      <c r="M112" s="12">
        <v>0</v>
      </c>
      <c r="N112" s="12">
        <v>5730348889.3500004</v>
      </c>
      <c r="O112" s="12">
        <v>9519110.6500000004</v>
      </c>
      <c r="P112" s="12">
        <v>5730247861.3500004</v>
      </c>
      <c r="Q112" s="16">
        <f>+P112/L112</f>
        <v>0.99832397911415394</v>
      </c>
      <c r="R112" s="12">
        <v>4053231762.75</v>
      </c>
      <c r="S112" s="18">
        <f>+R112/L112</f>
        <v>0.70615417684692405</v>
      </c>
      <c r="T112" s="12">
        <v>4053231762.75</v>
      </c>
      <c r="U112" s="16">
        <f>+T112/L112</f>
        <v>0.70615417684692405</v>
      </c>
    </row>
    <row r="113" spans="1:21" s="3" customFormat="1" ht="13.5" customHeight="1" x14ac:dyDescent="0.2">
      <c r="A113" s="2" t="s">
        <v>137</v>
      </c>
      <c r="B113" s="2">
        <v>2399</v>
      </c>
      <c r="C113" s="2">
        <v>400</v>
      </c>
      <c r="D113" s="2">
        <v>2</v>
      </c>
      <c r="E113" s="2">
        <v>0</v>
      </c>
      <c r="F113" s="2"/>
      <c r="G113" s="2"/>
      <c r="H113" s="2" t="s">
        <v>19</v>
      </c>
      <c r="I113" s="2" t="s">
        <v>20</v>
      </c>
      <c r="J113" s="2" t="s">
        <v>21</v>
      </c>
      <c r="K113" s="5" t="s">
        <v>155</v>
      </c>
      <c r="L113" s="12">
        <v>5739868000</v>
      </c>
      <c r="M113" s="12">
        <v>0</v>
      </c>
      <c r="N113" s="12">
        <v>5730348889.3500004</v>
      </c>
      <c r="O113" s="12">
        <v>9519110.6500000004</v>
      </c>
      <c r="P113" s="12">
        <v>5730247861.3500004</v>
      </c>
      <c r="Q113" s="16">
        <f t="shared" si="3"/>
        <v>0.99832397911415394</v>
      </c>
      <c r="R113" s="12">
        <v>4053231762.75</v>
      </c>
      <c r="S113" s="18">
        <f t="shared" si="4"/>
        <v>0.70615417684692405</v>
      </c>
      <c r="T113" s="12">
        <v>4053231762.75</v>
      </c>
      <c r="U113" s="16">
        <f t="shared" si="5"/>
        <v>0.70615417684692405</v>
      </c>
    </row>
    <row r="114" spans="1:21" s="3" customFormat="1" ht="13.5" customHeight="1" x14ac:dyDescent="0.2">
      <c r="A114" s="2" t="s">
        <v>137</v>
      </c>
      <c r="B114" s="2">
        <v>2399</v>
      </c>
      <c r="C114" s="2">
        <v>400</v>
      </c>
      <c r="D114" s="2">
        <v>2</v>
      </c>
      <c r="E114" s="2">
        <v>0</v>
      </c>
      <c r="F114" s="2">
        <v>2399062</v>
      </c>
      <c r="G114" s="2"/>
      <c r="H114" s="2" t="s">
        <v>19</v>
      </c>
      <c r="I114" s="2" t="s">
        <v>20</v>
      </c>
      <c r="J114" s="2" t="s">
        <v>21</v>
      </c>
      <c r="K114" s="5" t="s">
        <v>156</v>
      </c>
      <c r="L114" s="12">
        <v>3737624848</v>
      </c>
      <c r="M114" s="12">
        <v>0</v>
      </c>
      <c r="N114" s="12">
        <v>3731936578.1500001</v>
      </c>
      <c r="O114" s="12">
        <v>5688269.8499999996</v>
      </c>
      <c r="P114" s="12">
        <v>3731936578.1500001</v>
      </c>
      <c r="Q114" s="16">
        <f t="shared" si="3"/>
        <v>0.99847810572721241</v>
      </c>
      <c r="R114" s="12">
        <v>3002015338.9499998</v>
      </c>
      <c r="S114" s="18">
        <f t="shared" si="4"/>
        <v>0.80318797659866148</v>
      </c>
      <c r="T114" s="12">
        <v>3002015338.9499998</v>
      </c>
      <c r="U114" s="16">
        <f t="shared" si="5"/>
        <v>0.80318797659866148</v>
      </c>
    </row>
    <row r="115" spans="1:21" ht="13.5" customHeight="1" x14ac:dyDescent="0.2">
      <c r="A115" s="4" t="s">
        <v>137</v>
      </c>
      <c r="B115" s="4">
        <v>2399</v>
      </c>
      <c r="C115" s="4">
        <v>400</v>
      </c>
      <c r="D115" s="4">
        <v>2</v>
      </c>
      <c r="E115" s="4">
        <v>0</v>
      </c>
      <c r="F115" s="4">
        <v>2399062</v>
      </c>
      <c r="G115" s="4">
        <v>2</v>
      </c>
      <c r="H115" s="4" t="s">
        <v>19</v>
      </c>
      <c r="I115" s="4" t="s">
        <v>20</v>
      </c>
      <c r="J115" s="4" t="s">
        <v>21</v>
      </c>
      <c r="K115" s="6" t="s">
        <v>157</v>
      </c>
      <c r="L115" s="13">
        <v>3737624848</v>
      </c>
      <c r="M115" s="13">
        <v>0</v>
      </c>
      <c r="N115" s="13">
        <v>3731936578.1500001</v>
      </c>
      <c r="O115" s="13">
        <v>5688269.8499999996</v>
      </c>
      <c r="P115" s="13">
        <v>3731936578.1500001</v>
      </c>
      <c r="Q115" s="14">
        <f>+P115/L115</f>
        <v>0.99847810572721241</v>
      </c>
      <c r="R115" s="13">
        <v>3002015338.9499998</v>
      </c>
      <c r="S115" s="19">
        <f>+R115/L115</f>
        <v>0.80318797659866148</v>
      </c>
      <c r="T115" s="13">
        <v>3002015338.9499998</v>
      </c>
      <c r="U115" s="14">
        <f>+T115/L115</f>
        <v>0.80318797659866148</v>
      </c>
    </row>
    <row r="116" spans="1:21" s="3" customFormat="1" ht="13.5" customHeight="1" x14ac:dyDescent="0.2">
      <c r="A116" s="2" t="s">
        <v>137</v>
      </c>
      <c r="B116" s="2">
        <v>2399</v>
      </c>
      <c r="C116" s="2">
        <v>400</v>
      </c>
      <c r="D116" s="2">
        <v>2</v>
      </c>
      <c r="E116" s="2">
        <v>0</v>
      </c>
      <c r="F116" s="2">
        <v>2399063</v>
      </c>
      <c r="G116" s="2"/>
      <c r="H116" s="2" t="s">
        <v>19</v>
      </c>
      <c r="I116" s="2" t="s">
        <v>20</v>
      </c>
      <c r="J116" s="2" t="s">
        <v>21</v>
      </c>
      <c r="K116" s="5" t="s">
        <v>158</v>
      </c>
      <c r="L116" s="12">
        <v>1674260648</v>
      </c>
      <c r="M116" s="12">
        <v>0</v>
      </c>
      <c r="N116" s="12">
        <v>1670431873.46</v>
      </c>
      <c r="O116" s="12">
        <v>3828774.54</v>
      </c>
      <c r="P116" s="12">
        <v>1670330845.46</v>
      </c>
      <c r="Q116" s="16">
        <f t="shared" si="3"/>
        <v>0.99765281317177568</v>
      </c>
      <c r="R116" s="12">
        <v>730635986.05999994</v>
      </c>
      <c r="S116" s="18">
        <f t="shared" si="4"/>
        <v>0.4363932144811421</v>
      </c>
      <c r="T116" s="12">
        <v>730635986.05999994</v>
      </c>
      <c r="U116" s="16">
        <f t="shared" si="5"/>
        <v>0.4363932144811421</v>
      </c>
    </row>
    <row r="117" spans="1:21" ht="13.5" customHeight="1" x14ac:dyDescent="0.2">
      <c r="A117" s="4" t="s">
        <v>137</v>
      </c>
      <c r="B117" s="4">
        <v>2399</v>
      </c>
      <c r="C117" s="4">
        <v>400</v>
      </c>
      <c r="D117" s="4">
        <v>2</v>
      </c>
      <c r="E117" s="4">
        <v>0</v>
      </c>
      <c r="F117" s="4">
        <v>2399063</v>
      </c>
      <c r="G117" s="4">
        <v>2</v>
      </c>
      <c r="H117" s="4" t="s">
        <v>19</v>
      </c>
      <c r="I117" s="4" t="s">
        <v>20</v>
      </c>
      <c r="J117" s="4" t="s">
        <v>21</v>
      </c>
      <c r="K117" s="6" t="s">
        <v>159</v>
      </c>
      <c r="L117" s="13">
        <v>1674260648</v>
      </c>
      <c r="M117" s="13">
        <v>0</v>
      </c>
      <c r="N117" s="13">
        <v>1670431873.46</v>
      </c>
      <c r="O117" s="13">
        <v>3828774.54</v>
      </c>
      <c r="P117" s="13">
        <v>1670330845.46</v>
      </c>
      <c r="Q117" s="14">
        <f>+P117/L117</f>
        <v>0.99765281317177568</v>
      </c>
      <c r="R117" s="13">
        <v>730635986.05999994</v>
      </c>
      <c r="S117" s="19">
        <f>+R117/L117</f>
        <v>0.4363932144811421</v>
      </c>
      <c r="T117" s="13">
        <v>730635986.05999994</v>
      </c>
      <c r="U117" s="14">
        <f>+T117/L117</f>
        <v>0.4363932144811421</v>
      </c>
    </row>
    <row r="118" spans="1:21" s="3" customFormat="1" ht="13.5" customHeight="1" x14ac:dyDescent="0.2">
      <c r="A118" s="2" t="s">
        <v>137</v>
      </c>
      <c r="B118" s="2" t="s">
        <v>153</v>
      </c>
      <c r="C118" s="2" t="s">
        <v>141</v>
      </c>
      <c r="D118" s="2" t="s">
        <v>160</v>
      </c>
      <c r="E118" s="2" t="s">
        <v>145</v>
      </c>
      <c r="F118" s="2" t="s">
        <v>161</v>
      </c>
      <c r="G118" s="2"/>
      <c r="H118" s="2" t="s">
        <v>19</v>
      </c>
      <c r="I118" s="2" t="s">
        <v>20</v>
      </c>
      <c r="J118" s="2" t="s">
        <v>21</v>
      </c>
      <c r="K118" s="5" t="s">
        <v>162</v>
      </c>
      <c r="L118" s="12">
        <v>327982504</v>
      </c>
      <c r="M118" s="12">
        <v>0</v>
      </c>
      <c r="N118" s="12">
        <v>327980437.74000001</v>
      </c>
      <c r="O118" s="12">
        <v>2066.2600000000002</v>
      </c>
      <c r="P118" s="12">
        <v>327980437.74000001</v>
      </c>
      <c r="Q118" s="16">
        <f t="shared" si="3"/>
        <v>0.99999370009078292</v>
      </c>
      <c r="R118" s="12">
        <v>320580437.74000001</v>
      </c>
      <c r="S118" s="18">
        <f t="shared" si="4"/>
        <v>0.97743152098137531</v>
      </c>
      <c r="T118" s="12">
        <v>320580437.74000001</v>
      </c>
      <c r="U118" s="16">
        <f t="shared" si="5"/>
        <v>0.97743152098137531</v>
      </c>
    </row>
    <row r="119" spans="1:21" ht="13.5" customHeight="1" x14ac:dyDescent="0.2">
      <c r="A119" s="4" t="s">
        <v>137</v>
      </c>
      <c r="B119" s="4" t="s">
        <v>153</v>
      </c>
      <c r="C119" s="4" t="s">
        <v>141</v>
      </c>
      <c r="D119" s="4" t="s">
        <v>160</v>
      </c>
      <c r="E119" s="4" t="s">
        <v>145</v>
      </c>
      <c r="F119" s="4" t="s">
        <v>161</v>
      </c>
      <c r="G119" s="4" t="s">
        <v>48</v>
      </c>
      <c r="H119" s="4" t="s">
        <v>19</v>
      </c>
      <c r="I119" s="4" t="s">
        <v>20</v>
      </c>
      <c r="J119" s="4" t="s">
        <v>21</v>
      </c>
      <c r="K119" s="6" t="s">
        <v>163</v>
      </c>
      <c r="L119" s="13">
        <v>327982504</v>
      </c>
      <c r="M119" s="13">
        <v>0</v>
      </c>
      <c r="N119" s="13">
        <v>327980437.74000001</v>
      </c>
      <c r="O119" s="13">
        <v>2066.2600000000002</v>
      </c>
      <c r="P119" s="13">
        <v>327980437.74000001</v>
      </c>
      <c r="Q119" s="14">
        <f t="shared" si="3"/>
        <v>0.99999370009078292</v>
      </c>
      <c r="R119" s="13">
        <v>320580437.74000001</v>
      </c>
      <c r="S119" s="19">
        <f t="shared" si="4"/>
        <v>0.97743152098137531</v>
      </c>
      <c r="T119" s="13">
        <v>320580437.74000001</v>
      </c>
      <c r="U119" s="14">
        <f t="shared" si="5"/>
        <v>0.97743152098137531</v>
      </c>
    </row>
    <row r="120" spans="1:21" s="27" customFormat="1" ht="13.5" customHeight="1" thickBot="1" x14ac:dyDescent="0.3">
      <c r="A120" s="41"/>
      <c r="B120" s="42"/>
      <c r="C120" s="42"/>
      <c r="D120" s="41"/>
      <c r="E120" s="41"/>
      <c r="F120" s="41"/>
      <c r="G120" s="41"/>
      <c r="H120" s="42"/>
      <c r="I120" s="42"/>
      <c r="J120" s="42"/>
      <c r="K120" s="43" t="s">
        <v>164</v>
      </c>
      <c r="L120" s="44">
        <f>+L6+L97+L101</f>
        <v>47287652000</v>
      </c>
      <c r="M120" s="44">
        <f>+M6+M97+M101</f>
        <v>1329062347</v>
      </c>
      <c r="N120" s="44">
        <f>+N6+N97+N101</f>
        <v>45028272967.589996</v>
      </c>
      <c r="O120" s="44">
        <f>+O6+O97+O101</f>
        <v>930316685.40999997</v>
      </c>
      <c r="P120" s="44">
        <f>+P6+P97+P101</f>
        <v>42042660595.839996</v>
      </c>
      <c r="Q120" s="45">
        <f>+P120/L120</f>
        <v>0.88908327687405575</v>
      </c>
      <c r="R120" s="44">
        <f>+R6+R97+R101</f>
        <v>35577354381.290001</v>
      </c>
      <c r="S120" s="45">
        <f>+R120/L120</f>
        <v>0.75236034940559116</v>
      </c>
      <c r="T120" s="44">
        <f>+T6+T97+T101</f>
        <v>35576834668.290001</v>
      </c>
      <c r="U120" s="45">
        <f>+T120/L120</f>
        <v>0.75234935894660193</v>
      </c>
    </row>
    <row r="121" spans="1:21" s="7" customFormat="1" ht="11.1" customHeight="1" thickTop="1" x14ac:dyDescent="0.2">
      <c r="A121" s="46" t="s">
        <v>146</v>
      </c>
      <c r="B121" s="47"/>
      <c r="C121" s="48"/>
      <c r="D121" s="46"/>
      <c r="E121" s="46"/>
      <c r="F121" s="46"/>
      <c r="G121" s="46"/>
      <c r="H121" s="48"/>
      <c r="I121" s="48"/>
      <c r="J121" s="48"/>
      <c r="K121" s="49"/>
      <c r="L121" s="50" t="s">
        <v>146</v>
      </c>
      <c r="M121" s="50"/>
      <c r="N121" s="50" t="s">
        <v>146</v>
      </c>
      <c r="O121" s="50" t="s">
        <v>146</v>
      </c>
      <c r="P121" s="50" t="s">
        <v>146</v>
      </c>
      <c r="Q121" s="20"/>
      <c r="R121" s="50" t="s">
        <v>146</v>
      </c>
      <c r="S121" s="50"/>
      <c r="T121" s="50" t="s">
        <v>146</v>
      </c>
      <c r="U121" s="50"/>
    </row>
    <row r="122" spans="1:21" s="7" customFormat="1" ht="11.1" customHeight="1" x14ac:dyDescent="0.25">
      <c r="A122" s="52"/>
      <c r="B122" s="51" t="s">
        <v>165</v>
      </c>
      <c r="I122" s="52"/>
      <c r="L122" s="53"/>
      <c r="M122" s="53"/>
      <c r="N122" s="53"/>
      <c r="O122" s="53"/>
      <c r="P122" s="53"/>
      <c r="Q122" s="54"/>
      <c r="R122" s="53"/>
      <c r="S122" s="53"/>
      <c r="T122" s="53"/>
      <c r="U122" s="53"/>
    </row>
    <row r="123" spans="1:21" ht="11.1" customHeight="1" x14ac:dyDescent="0.2">
      <c r="K123" s="55"/>
      <c r="L123" s="53"/>
      <c r="M123" s="53"/>
      <c r="S123" s="8"/>
      <c r="U123" s="1"/>
    </row>
    <row r="124" spans="1:21" ht="11.1" customHeight="1" x14ac:dyDescent="0.2">
      <c r="K124" s="55"/>
      <c r="L124" s="53"/>
      <c r="M124" s="53"/>
      <c r="S124" s="8"/>
      <c r="U124" s="1"/>
    </row>
    <row r="125" spans="1:21" ht="11.1" customHeight="1" x14ac:dyDescent="0.2">
      <c r="K125" s="55"/>
      <c r="L125" s="53"/>
      <c r="M125" s="53"/>
      <c r="S125" s="8"/>
      <c r="U125" s="1"/>
    </row>
    <row r="126" spans="1:21" ht="11.1" customHeight="1" x14ac:dyDescent="0.2">
      <c r="K126" s="55"/>
      <c r="L126" s="53"/>
      <c r="M126" s="53"/>
      <c r="S126" s="8"/>
      <c r="U126" s="1"/>
    </row>
    <row r="127" spans="1:21" ht="11.1" customHeight="1" x14ac:dyDescent="0.2">
      <c r="K127" s="55"/>
      <c r="L127" s="53"/>
      <c r="M127" s="53"/>
      <c r="S127" s="8"/>
      <c r="U127" s="1"/>
    </row>
    <row r="128" spans="1:21" ht="11.1" customHeight="1" x14ac:dyDescent="0.2">
      <c r="K128" s="55"/>
      <c r="L128" s="53"/>
      <c r="M128" s="53"/>
      <c r="S128" s="8"/>
      <c r="U128" s="1"/>
    </row>
    <row r="129" spans="11:21" ht="11.1" customHeight="1" x14ac:dyDescent="0.2">
      <c r="K129" s="55"/>
      <c r="L129" s="53"/>
      <c r="M129" s="53"/>
      <c r="S129" s="8"/>
      <c r="U129" s="1"/>
    </row>
    <row r="130" spans="11:21" ht="11.1" customHeight="1" x14ac:dyDescent="0.2">
      <c r="K130" s="55"/>
      <c r="L130" s="53"/>
      <c r="M130" s="53"/>
      <c r="S130" s="8"/>
      <c r="U130" s="1"/>
    </row>
    <row r="131" spans="11:21" ht="11.1" customHeight="1" x14ac:dyDescent="0.2">
      <c r="K131" s="55"/>
      <c r="L131" s="53"/>
      <c r="M131" s="53"/>
      <c r="S131" s="8"/>
      <c r="U131" s="1"/>
    </row>
    <row r="132" spans="11:21" ht="11.1" customHeight="1" x14ac:dyDescent="0.2">
      <c r="L132" s="53"/>
      <c r="M132" s="53"/>
    </row>
    <row r="133" spans="11:21" ht="11.1" customHeight="1" x14ac:dyDescent="0.2">
      <c r="L133" s="53"/>
      <c r="M133" s="53"/>
    </row>
  </sheetData>
  <mergeCells count="15">
    <mergeCell ref="A1:U1"/>
    <mergeCell ref="A2:U2"/>
    <mergeCell ref="P4:Q4"/>
    <mergeCell ref="R4:S4"/>
    <mergeCell ref="T4:U4"/>
    <mergeCell ref="A4:A5"/>
    <mergeCell ref="B4:G5"/>
    <mergeCell ref="H4:H5"/>
    <mergeCell ref="I4:I5"/>
    <mergeCell ref="J4:J5"/>
    <mergeCell ref="K4:K5"/>
    <mergeCell ref="L4:L5"/>
    <mergeCell ref="M4:M5"/>
    <mergeCell ref="N4:N5"/>
    <mergeCell ref="O4:O5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ignoredErrors>
    <ignoredError sqref="B7:G36 R47 T47 B37:D37 M44:M46 M47:N47 M48 M49:N49 M50:M94 M95:N96 M106 O67 O81:O89 O97:O100 P47 P49 P95:P96 R49 R55 R59 R95:R96 T49 T55 T59 T95:T96 B38:G104 M97:M104 B118:G118 M118 B105:E105 M108:M111 B106:G111 M113:M114 G114 B119:G119 M119 M116 G116 F113:G113 J6:J119" numberStoredAsText="1"/>
    <ignoredError sqref="S120 Q120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Zulma Walteros</dc:creator>
  <cp:keywords/>
  <dc:description/>
  <cp:lastModifiedBy>Nohora Castiblanco Solano</cp:lastModifiedBy>
  <cp:revision/>
  <dcterms:created xsi:type="dcterms:W3CDTF">2024-01-31T15:33:12Z</dcterms:created>
  <dcterms:modified xsi:type="dcterms:W3CDTF">2024-03-05T01:45:51Z</dcterms:modified>
  <cp:category/>
  <cp:contentStatus/>
</cp:coreProperties>
</file>