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nohora.castiblanco\Desktop\Todo\Año 2023\Presupuesto 2023\Ejec. pptal CRC 2023\"/>
    </mc:Choice>
  </mc:AlternateContent>
  <xr:revisionPtr revIDLastSave="0" documentId="13_ncr:1_{E3995E42-269A-435B-AFE6-F18CF384CD16}" xr6:coauthVersionLast="47" xr6:coauthVersionMax="47" xr10:uidLastSave="{00000000-0000-0000-0000-000000000000}"/>
  <bookViews>
    <workbookView xWindow="-120" yWindow="-120" windowWidth="20730" windowHeight="11040" xr2:uid="{38762D6F-9200-45CB-A791-D586CA30AB71}"/>
  </bookViews>
  <sheets>
    <sheet name="Dic2023" sheetId="1" r:id="rId1"/>
  </sheets>
  <externalReferences>
    <externalReference r:id="rId2"/>
  </externalReferences>
  <definedNames>
    <definedName name="_Order1" hidden="1">255</definedName>
    <definedName name="_Order2" hidden="1">255</definedName>
    <definedName name="A_IMPRESIÓN_IM">#REF!</definedName>
    <definedName name="Dato">#REF!</definedName>
    <definedName name="Datos">#REF!</definedName>
    <definedName name="Exce">#REF!</definedName>
    <definedName name="rrrr">#REF!</definedName>
    <definedName name="wwwww">'[1]Contribución 2011'!#REF!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19" i="1" l="1"/>
  <c r="U118" i="1"/>
  <c r="U117" i="1"/>
  <c r="U116" i="1"/>
  <c r="U115" i="1"/>
  <c r="U114" i="1"/>
  <c r="U113" i="1"/>
  <c r="U112" i="1"/>
  <c r="U111" i="1"/>
  <c r="U110" i="1"/>
  <c r="U109" i="1"/>
  <c r="U108" i="1"/>
  <c r="U107" i="1"/>
  <c r="U106" i="1"/>
  <c r="U105" i="1"/>
  <c r="U104" i="1"/>
  <c r="U103" i="1"/>
  <c r="U102" i="1"/>
  <c r="U101" i="1"/>
  <c r="U100" i="1"/>
  <c r="U99" i="1"/>
  <c r="U98" i="1"/>
  <c r="U97" i="1"/>
  <c r="U96" i="1"/>
  <c r="U95" i="1"/>
  <c r="U94" i="1"/>
  <c r="U93" i="1"/>
  <c r="U92" i="1"/>
  <c r="U91" i="1"/>
  <c r="U90" i="1"/>
  <c r="U89" i="1"/>
  <c r="U88" i="1"/>
  <c r="U87" i="1"/>
  <c r="U86" i="1"/>
  <c r="U85" i="1"/>
  <c r="U84" i="1"/>
  <c r="U83" i="1"/>
  <c r="U82" i="1"/>
  <c r="U81" i="1"/>
  <c r="U80" i="1"/>
  <c r="U79" i="1"/>
  <c r="U78" i="1"/>
  <c r="U77" i="1"/>
  <c r="U76" i="1"/>
  <c r="U75" i="1"/>
  <c r="U74" i="1"/>
  <c r="U73" i="1"/>
  <c r="U72" i="1"/>
  <c r="U71" i="1"/>
  <c r="U70" i="1"/>
  <c r="U69" i="1"/>
  <c r="U68" i="1"/>
  <c r="U67" i="1"/>
  <c r="U66" i="1"/>
  <c r="U65" i="1"/>
  <c r="U64" i="1"/>
  <c r="U63" i="1"/>
  <c r="U62" i="1"/>
  <c r="U61" i="1"/>
  <c r="U60" i="1"/>
  <c r="U59" i="1"/>
  <c r="U58" i="1"/>
  <c r="U57" i="1"/>
  <c r="U56" i="1"/>
  <c r="U55" i="1"/>
  <c r="U54" i="1"/>
  <c r="U53" i="1"/>
  <c r="U52" i="1"/>
  <c r="U51" i="1"/>
  <c r="U50" i="1"/>
  <c r="U49" i="1"/>
  <c r="U48" i="1"/>
  <c r="U47" i="1"/>
  <c r="U46" i="1"/>
  <c r="U45" i="1"/>
  <c r="U44" i="1"/>
  <c r="U43" i="1"/>
  <c r="U42" i="1"/>
  <c r="U41" i="1"/>
  <c r="U40" i="1"/>
  <c r="U39" i="1"/>
  <c r="U38" i="1"/>
  <c r="U37" i="1"/>
  <c r="U36" i="1"/>
  <c r="U35" i="1"/>
  <c r="U34" i="1"/>
  <c r="U33" i="1"/>
  <c r="U32" i="1"/>
  <c r="U31" i="1"/>
  <c r="U30" i="1"/>
  <c r="U29" i="1"/>
  <c r="U28" i="1"/>
  <c r="U27" i="1"/>
  <c r="U26" i="1"/>
  <c r="U25" i="1"/>
  <c r="U24" i="1"/>
  <c r="U23" i="1"/>
  <c r="U22" i="1"/>
  <c r="U21" i="1"/>
  <c r="U20" i="1"/>
  <c r="U19" i="1"/>
  <c r="U18" i="1"/>
  <c r="U17" i="1"/>
  <c r="U16" i="1"/>
  <c r="U15" i="1"/>
  <c r="U14" i="1"/>
  <c r="U13" i="1"/>
  <c r="U12" i="1"/>
  <c r="U11" i="1"/>
  <c r="U10" i="1"/>
  <c r="U9" i="1"/>
  <c r="U8" i="1"/>
  <c r="U7" i="1"/>
  <c r="U6" i="1"/>
  <c r="S119" i="1"/>
  <c r="S118" i="1"/>
  <c r="S117" i="1"/>
  <c r="S116" i="1"/>
  <c r="S115" i="1"/>
  <c r="S114" i="1"/>
  <c r="S113" i="1"/>
  <c r="S112" i="1"/>
  <c r="S111" i="1"/>
  <c r="S110" i="1"/>
  <c r="S109" i="1"/>
  <c r="S108" i="1"/>
  <c r="S107" i="1"/>
  <c r="S106" i="1"/>
  <c r="S105" i="1"/>
  <c r="S104" i="1"/>
  <c r="S103" i="1"/>
  <c r="S102" i="1"/>
  <c r="S101" i="1"/>
  <c r="S100" i="1"/>
  <c r="S99" i="1"/>
  <c r="S98" i="1"/>
  <c r="S97" i="1"/>
  <c r="S96" i="1"/>
  <c r="S95" i="1"/>
  <c r="S94" i="1"/>
  <c r="S93" i="1"/>
  <c r="S92" i="1"/>
  <c r="S91" i="1"/>
  <c r="S90" i="1"/>
  <c r="S89" i="1"/>
  <c r="S88" i="1"/>
  <c r="S87" i="1"/>
  <c r="S86" i="1"/>
  <c r="S85" i="1"/>
  <c r="S84" i="1"/>
  <c r="S83" i="1"/>
  <c r="S82" i="1"/>
  <c r="S81" i="1"/>
  <c r="S80" i="1"/>
  <c r="S79" i="1"/>
  <c r="S78" i="1"/>
  <c r="S77" i="1"/>
  <c r="S76" i="1"/>
  <c r="S75" i="1"/>
  <c r="S74" i="1"/>
  <c r="S73" i="1"/>
  <c r="S72" i="1"/>
  <c r="S71" i="1"/>
  <c r="S70" i="1"/>
  <c r="S69" i="1"/>
  <c r="S68" i="1"/>
  <c r="S67" i="1"/>
  <c r="S66" i="1"/>
  <c r="S65" i="1"/>
  <c r="S64" i="1"/>
  <c r="S63" i="1"/>
  <c r="S62" i="1"/>
  <c r="S61" i="1"/>
  <c r="S60" i="1"/>
  <c r="S59" i="1"/>
  <c r="S58" i="1"/>
  <c r="S57" i="1"/>
  <c r="S56" i="1"/>
  <c r="S55" i="1"/>
  <c r="S54" i="1"/>
  <c r="S53" i="1"/>
  <c r="S52" i="1"/>
  <c r="S51" i="1"/>
  <c r="S50" i="1"/>
  <c r="S49" i="1"/>
  <c r="S48" i="1"/>
  <c r="S47" i="1"/>
  <c r="S46" i="1"/>
  <c r="S45" i="1"/>
  <c r="S44" i="1"/>
  <c r="S43" i="1"/>
  <c r="S42" i="1"/>
  <c r="S41" i="1"/>
  <c r="S40" i="1"/>
  <c r="S39" i="1"/>
  <c r="S38" i="1"/>
  <c r="S37" i="1"/>
  <c r="S36" i="1"/>
  <c r="S35" i="1"/>
  <c r="S34" i="1"/>
  <c r="S33" i="1"/>
  <c r="S32" i="1"/>
  <c r="S31" i="1"/>
  <c r="S30" i="1"/>
  <c r="S29" i="1"/>
  <c r="S28" i="1"/>
  <c r="S27" i="1"/>
  <c r="S26" i="1"/>
  <c r="S25" i="1"/>
  <c r="S24" i="1"/>
  <c r="S23" i="1"/>
  <c r="S22" i="1"/>
  <c r="S21" i="1"/>
  <c r="S20" i="1"/>
  <c r="S19" i="1"/>
  <c r="S18" i="1"/>
  <c r="S17" i="1"/>
  <c r="S16" i="1"/>
  <c r="S15" i="1"/>
  <c r="S14" i="1"/>
  <c r="S13" i="1"/>
  <c r="S12" i="1"/>
  <c r="S11" i="1"/>
  <c r="S10" i="1"/>
  <c r="S9" i="1"/>
  <c r="S8" i="1"/>
  <c r="S7" i="1"/>
  <c r="S6" i="1"/>
  <c r="Q119" i="1"/>
  <c r="Q118" i="1"/>
  <c r="Q117" i="1"/>
  <c r="Q116" i="1"/>
  <c r="Q115" i="1"/>
  <c r="Q114" i="1"/>
  <c r="Q113" i="1"/>
  <c r="Q112" i="1"/>
  <c r="Q111" i="1"/>
  <c r="Q110" i="1"/>
  <c r="Q109" i="1"/>
  <c r="Q108" i="1"/>
  <c r="Q107" i="1"/>
  <c r="Q106" i="1"/>
  <c r="Q105" i="1"/>
  <c r="Q104" i="1"/>
  <c r="Q103" i="1"/>
  <c r="Q102" i="1"/>
  <c r="Q101" i="1"/>
  <c r="Q100" i="1"/>
  <c r="Q99" i="1"/>
  <c r="Q98" i="1"/>
  <c r="Q97" i="1"/>
  <c r="Q96" i="1"/>
  <c r="Q95" i="1"/>
  <c r="Q94" i="1"/>
  <c r="Q93" i="1"/>
  <c r="Q92" i="1"/>
  <c r="Q91" i="1"/>
  <c r="Q90" i="1"/>
  <c r="Q89" i="1"/>
  <c r="Q88" i="1"/>
  <c r="Q87" i="1"/>
  <c r="Q86" i="1"/>
  <c r="Q85" i="1"/>
  <c r="Q84" i="1"/>
  <c r="Q83" i="1"/>
  <c r="Q82" i="1"/>
  <c r="Q81" i="1"/>
  <c r="Q80" i="1"/>
  <c r="Q79" i="1"/>
  <c r="Q78" i="1"/>
  <c r="Q77" i="1"/>
  <c r="Q76" i="1"/>
  <c r="Q75" i="1"/>
  <c r="Q74" i="1"/>
  <c r="Q73" i="1"/>
  <c r="Q72" i="1"/>
  <c r="Q71" i="1"/>
  <c r="Q70" i="1"/>
  <c r="Q69" i="1"/>
  <c r="Q68" i="1"/>
  <c r="Q67" i="1"/>
  <c r="Q66" i="1"/>
  <c r="Q65" i="1"/>
  <c r="Q64" i="1"/>
  <c r="Q63" i="1"/>
  <c r="Q62" i="1"/>
  <c r="Q61" i="1"/>
  <c r="Q60" i="1"/>
  <c r="Q59" i="1"/>
  <c r="Q58" i="1"/>
  <c r="Q57" i="1"/>
  <c r="Q56" i="1"/>
  <c r="Q55" i="1"/>
  <c r="Q54" i="1"/>
  <c r="Q53" i="1"/>
  <c r="Q52" i="1"/>
  <c r="Q51" i="1"/>
  <c r="Q50" i="1"/>
  <c r="Q49" i="1"/>
  <c r="Q48" i="1"/>
  <c r="Q47" i="1"/>
  <c r="Q46" i="1"/>
  <c r="Q45" i="1"/>
  <c r="Q44" i="1"/>
  <c r="Q43" i="1"/>
  <c r="Q42" i="1"/>
  <c r="Q41" i="1"/>
  <c r="Q40" i="1"/>
  <c r="Q39" i="1"/>
  <c r="Q38" i="1"/>
  <c r="Q37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Q8" i="1"/>
  <c r="Q7" i="1"/>
  <c r="Q6" i="1"/>
  <c r="T120" i="1"/>
  <c r="U120" i="1" s="1"/>
  <c r="R120" i="1"/>
  <c r="P120" i="1"/>
  <c r="O120" i="1"/>
  <c r="N120" i="1"/>
  <c r="M120" i="1"/>
  <c r="L120" i="1"/>
  <c r="Q120" i="1" l="1"/>
  <c r="S120" i="1"/>
</calcChain>
</file>

<file path=xl/sharedStrings.xml><?xml version="1.0" encoding="utf-8"?>
<sst xmlns="http://schemas.openxmlformats.org/spreadsheetml/2006/main" count="940" uniqueCount="166">
  <si>
    <t>UNIDAD 230800 - UNIDAD ADMINISTRATIVA ESPECIAL COMISIÓN DE REGULACIÓN DE COMUNICACIONES</t>
  </si>
  <si>
    <t>EJECUCIÓN PRESUPUESTAL ACUMULADA AL 31 DE DICIEMBRE DE 2023</t>
  </si>
  <si>
    <t>Cifras en pesos</t>
  </si>
  <si>
    <t>Obligaciones</t>
  </si>
  <si>
    <t>Pagos</t>
  </si>
  <si>
    <t>TIPO</t>
  </si>
  <si>
    <t>RUBRO</t>
  </si>
  <si>
    <t>Fuente</t>
  </si>
  <si>
    <t>Situación</t>
  </si>
  <si>
    <t>Recurso</t>
  </si>
  <si>
    <t>CONCEPTO</t>
  </si>
  <si>
    <t>Apropiación vigente</t>
  </si>
  <si>
    <t>Apropiación bloqueada</t>
  </si>
  <si>
    <t>Certificados Disponibilidad</t>
  </si>
  <si>
    <t>Apropiación disponible</t>
  </si>
  <si>
    <t>%</t>
  </si>
  <si>
    <t>A</t>
  </si>
  <si>
    <t>Propios</t>
  </si>
  <si>
    <t>CSF</t>
  </si>
  <si>
    <t xml:space="preserve">FUNCIONAMIENTO </t>
  </si>
  <si>
    <t>01</t>
  </si>
  <si>
    <t>GASTOS DE PERSONAL</t>
  </si>
  <si>
    <t>PLANTA DE PERSONAL PERMANENTE</t>
  </si>
  <si>
    <t>SALARIO</t>
  </si>
  <si>
    <t>001</t>
  </si>
  <si>
    <t>FACTORES SALARIALES COMUNES</t>
  </si>
  <si>
    <t>SUELDO BÁSICO</t>
  </si>
  <si>
    <t>002</t>
  </si>
  <si>
    <t>GASTOS DE REPRESENTACIÓN</t>
  </si>
  <si>
    <t>003</t>
  </si>
  <si>
    <t>PRIMA TÉCNICA SALARIAL</t>
  </si>
  <si>
    <t>004</t>
  </si>
  <si>
    <t>SUBSIDIO DE ALIMENTACIÓN</t>
  </si>
  <si>
    <t>005</t>
  </si>
  <si>
    <t>AUXILIO DE TRANSPORTE</t>
  </si>
  <si>
    <t>006</t>
  </si>
  <si>
    <t>PRIMA DE SERVICIO</t>
  </si>
  <si>
    <t>007</t>
  </si>
  <si>
    <t>BONIFICACIÓN POR SERVICIOS PRESTADOS</t>
  </si>
  <si>
    <t>008</t>
  </si>
  <si>
    <t>HORAS EXTRAS, DOMINICALES, FESTIVOS Y RECARGOS</t>
  </si>
  <si>
    <t>009</t>
  </si>
  <si>
    <t>PRIMA DE NAVIDAD</t>
  </si>
  <si>
    <t>010</t>
  </si>
  <si>
    <t>PRIMA DE VACACIONES</t>
  </si>
  <si>
    <t>02</t>
  </si>
  <si>
    <t>CONTRIBUCIONES INHERENTES A LA NÓMINA</t>
  </si>
  <si>
    <t>APORTES A LA SEGURIDAD SOCIAL EN PENSIONES</t>
  </si>
  <si>
    <t>APORTES A LA SEGURIDAD SOCIAL EN SALUD</t>
  </si>
  <si>
    <t xml:space="preserve">AUXILIO DE CESANTÍAS </t>
  </si>
  <si>
    <t>APORTES A CAJAS DE COMPENSACIÓN FAMILIAR</t>
  </si>
  <si>
    <t>APORTES GENERALES AL SISTEMA DE RIESGOS LABORALES</t>
  </si>
  <si>
    <t>APORTES AL ICBF</t>
  </si>
  <si>
    <t>APORTES AL SENA</t>
  </si>
  <si>
    <t>03</t>
  </si>
  <si>
    <t>REMUNERACIONES NO CONSTITUTIVAS DE FACTOR SALARIAL</t>
  </si>
  <si>
    <t>PRESTACIONES SOCIALES SEGÚN DEFINICIÓN LEGAL</t>
  </si>
  <si>
    <t>VACACIONES</t>
  </si>
  <si>
    <t>INDEMNIZACIÓN POR VACACIONES</t>
  </si>
  <si>
    <t>BONIFICACIÓN ESPECIAL DE RECREACIÓN</t>
  </si>
  <si>
    <t>PRIMA TÉCNICA NO SALARIAL</t>
  </si>
  <si>
    <t>013</t>
  </si>
  <si>
    <t>ESTÍMULOS A LOS EMPLEADOS DEL ESTADO</t>
  </si>
  <si>
    <t>030</t>
  </si>
  <si>
    <t>BONIFICACIÓN DE DIRECCIÓN</t>
  </si>
  <si>
    <t>04</t>
  </si>
  <si>
    <t>OTROS GASTOS DE PERSONAL - DISTRIBUCIÓN PREVIO CONCEPTO DGPPN</t>
  </si>
  <si>
    <t>ADQUISICIÓN DE BIENES  Y SERVICIOS</t>
  </si>
  <si>
    <t>ADQUISICIÓN DE ACTIVOS NO FINANCIEROS</t>
  </si>
  <si>
    <t>ACTIVOS FIJOS</t>
  </si>
  <si>
    <t>EDIFICACIONES Y ESTRUCTURAS</t>
  </si>
  <si>
    <t>EDIFICIOS DISTINTOS A VIVIENDAS</t>
  </si>
  <si>
    <t>ACTIVOS FIJOS NO CLASIFICADOS COMO MAQUINARIA Y EQUIPO</t>
  </si>
  <si>
    <t>MUEBLES, INSTRUMENTOS MUSICALES, ARTÍCULOS DE DEPORTE Y ANTIGÜEDADES</t>
  </si>
  <si>
    <t>MAQUINARIA Y EQUIPO</t>
  </si>
  <si>
    <t>MAQUINARIA PARA USOS ESPECIALES</t>
  </si>
  <si>
    <t>MAQUINARIA Y APARATOS ELÉCTRICOS</t>
  </si>
  <si>
    <t>EQUIPO Y APARATOS DE RADIO, TELEVISIÓN Y COMUNICACIONES</t>
  </si>
  <si>
    <t>EQUIPO DE TRANSPORTE</t>
  </si>
  <si>
    <t>ADQUISICIONES DIFERENTES DE ACTIVOS</t>
  </si>
  <si>
    <t>MATERIALES Y SUMINISTROS</t>
  </si>
  <si>
    <t>PRODUCTOS ALIMENTICIOS, BEBIDAS Y TABACO; TEXTILES, PRENDAS DE VESTIR Y PRODUCTOS DE CUERO</t>
  </si>
  <si>
    <t>PRODUCTOS DE MOLINERÍA, ALMIDONES Y PRODUCTOS DERIVADOS DEL ALMIDÓN; OTROS PRODUCTOS ALIMENTICIOS</t>
  </si>
  <si>
    <t>ARTÍCULOS TEXTILES (EXCEPTO PRENDAS DE VESTIR)</t>
  </si>
  <si>
    <t>DOTACIÓN (PRENDAS DE VESTIR Y CALZADO)</t>
  </si>
  <si>
    <t>OTROS BIENES TRANSPORTABLES (EXCEPTO PRODUCTOS METÁLICOS, MAQUINARIA Y EQUIPO)</t>
  </si>
  <si>
    <t>PASTA O PULPA, PAPEL Y PRODUCTOS DE PAPEL; IMPRESOS Y ARTÍCULOS SIMILARES</t>
  </si>
  <si>
    <t>PRODUCTOS DE HORNOS DE COQUE; PRODUCTOS DE REFINACIÓN DE PETRÓLEO Y COMBUSTIBLE NUCLEAR</t>
  </si>
  <si>
    <t>OTROS PRODUCTOS QUÍMICOS; FIBRAS ARTIFICIALES (O FIBRAS INDUSTRIALES HECHAS POR EL HOMBRE)</t>
  </si>
  <si>
    <t>OTROS BIENES TRANSPORTABLES N.C.P.</t>
  </si>
  <si>
    <t>PRODUCTOS METÁLICOS Y PAQUETES DE SOFTWARE</t>
  </si>
  <si>
    <t>ADQUISICIÓN DE SERVICIOS</t>
  </si>
  <si>
    <t>COMERCIO Y DISTRIBUCIÓN; ALOJAMIENTO; SERVICIOS DE SUMINISTRO DE COMIDAS Y BEBIDAS; SERVICIOS DE TRANSPORTE; Y SERVICIOS DE DISTRIBUCIÓN DE ELECTRICIDAD, GAS Y AGUA</t>
  </si>
  <si>
    <t>SERVICIOS DE APOYO AL TRANSPORTE</t>
  </si>
  <si>
    <t>SERVICIOS POSTALES Y DE MENSAJERÍA</t>
  </si>
  <si>
    <t>SERVICIOS DE DISTRIBUCIÓN DE ELECTRICIDAD, GAS Y AGUA (POR CUENTA PROPIA)</t>
  </si>
  <si>
    <t>SERVICIOS FINANCIEROS Y SERVICIOS CONEXOS, SERVICIOS INMOBILIARIOS Y SERVICIOS DE ARRENDAMIENTO Y LEASING</t>
  </si>
  <si>
    <t>SERVICIOS FINANCIEROS Y SERVICIOS CONEXOS</t>
  </si>
  <si>
    <t>SERVICIOS INMOBILIARIOS</t>
  </si>
  <si>
    <t>SERVICIOS PRESTADOS A LAS EMPRESAS Y SERVICIOS DE PRODUCCIÓN</t>
  </si>
  <si>
    <t>SERVICIOS JURÍDICOS Y CONTABLES</t>
  </si>
  <si>
    <t>SERVICIOS PROFESIONALES, CIENTÍFICOS Y TÉCNICOS (EXCEPTO LOS SERVICIOS DE INVESTIGACION, URBANISMO, JURÍDICOS Y DE CONTABILIDAD)</t>
  </si>
  <si>
    <t>SERVICIOS DE TELECOMUNICACIONES, TRANSMISIÓN Y SUMINISTRO DE INFORMACIÓN</t>
  </si>
  <si>
    <t>SERVICIOS DE SOPORTE</t>
  </si>
  <si>
    <t>SERVICIOS DE MANTENIMIENTO, REPARACIÓN E INSTALACIÓN (EXCEPTO SERVICIOS DE CONSTRUCCIÓN)</t>
  </si>
  <si>
    <t>OTROS SERVICIOS DE FABRICACIÓN; SERVICIOS DE EDICIÓN, IMPRESIÓN Y REPRODUCCIÓN; SERVICIOS DE RECUPERACIÓN DE MATERIALES</t>
  </si>
  <si>
    <t>SERVICIOS PARA LA COMUNIDAD, SOCIALES Y PERSONALES</t>
  </si>
  <si>
    <t>SERVICIOS DE EDUCACIÓN</t>
  </si>
  <si>
    <t>SERVICIOS DE ALCANTARILLADO, RECOLECCIÓN, TRATAMIENTO Y DISPOSICIÓN DE DESECHOS Y OTROS SERVICIOS DE SANEAMIENTO AMBIENTAL</t>
  </si>
  <si>
    <t>TRANSFERENCIAS CORRIENTES</t>
  </si>
  <si>
    <t>PRESTACIONES PARA CUBRIR RIESGOS SOCIALES</t>
  </si>
  <si>
    <t>PRESTACIONES SOCIALES RELACIONADAS CON EL EMPLEO</t>
  </si>
  <si>
    <t>012</t>
  </si>
  <si>
    <t>INCAPACIDADES Y LICENCIAS DE MATERNIDAD Y PATERNIDAD (NO DE PENSIONES)</t>
  </si>
  <si>
    <t>INCAPACIDADES (NO DE PENSIONES)</t>
  </si>
  <si>
    <t>LICENCIAS DE MATERNIDAD Y PATERNIDAD (NO DE PENSIONES)</t>
  </si>
  <si>
    <t>10</t>
  </si>
  <si>
    <t>SENTENCIAS Y CONCILIACIONES</t>
  </si>
  <si>
    <t>FALLOS NACIONALES</t>
  </si>
  <si>
    <t>SENTENCIAS</t>
  </si>
  <si>
    <t>08</t>
  </si>
  <si>
    <t>GASTOS POR TRIBUTOS, MULTAS, SANCIONES E INTERESES DE MORA</t>
  </si>
  <si>
    <t>IMPUESTOS</t>
  </si>
  <si>
    <t>IMPUESTOS TERRITORIALES</t>
  </si>
  <si>
    <t>IMPUESTO PREDIAL Y SOBRETASA AMBIENTAL</t>
  </si>
  <si>
    <t>IMPUESTO SOBRE VEHÍCULOS AUTOMOTORES</t>
  </si>
  <si>
    <t>CONTRIBUCIONES</t>
  </si>
  <si>
    <t>CUOTA DE FISCALIZACIÓN Y AUDITAJE</t>
  </si>
  <si>
    <t>B</t>
  </si>
  <si>
    <t>SERVICIO DE LA DEUDA PÚBLICA</t>
  </si>
  <si>
    <t>SERVICIO DE LA DEUDA PÚBLICA INTERNA</t>
  </si>
  <si>
    <t>FONDO DE CONTINGENCIAS</t>
  </si>
  <si>
    <t>APORTES AL FONDO DE CONTINGENCIAS</t>
  </si>
  <si>
    <t>C</t>
  </si>
  <si>
    <t>INVERSION</t>
  </si>
  <si>
    <t>2301</t>
  </si>
  <si>
    <t>FACILITAR EL ACCESO Y USO DE LAS TECNOLOGÍAS DE LA INFORMACIÓN Y LAS COMUNICACIONES (TIC) EN TODO EL TERRITORIO NACIONAL</t>
  </si>
  <si>
    <t>0400</t>
  </si>
  <si>
    <t>INTERSUBSECTORIAL COMUNICACIONES</t>
  </si>
  <si>
    <t>1</t>
  </si>
  <si>
    <t>ESTUDIOS QUE PERMITAN GENERAR UN ENTORNO ABIERTO, TRANSPARENTE Y PARTICIPATIVO PARA LOS AGENTES DEL ECOSISTEMA DIGITAL   NACIONAL</t>
  </si>
  <si>
    <t>0</t>
  </si>
  <si>
    <t/>
  </si>
  <si>
    <t>2301003</t>
  </si>
  <si>
    <t>DOCUMENTO DE LINEAMIENTOS TÉCNICOS</t>
  </si>
  <si>
    <t>ADQUISICIÓN DE BIENES Y SERVICIOS - DOCUMENTO DE LINEAMIENTOS TÉCNICOS - ESTUDIOS QUE PERMITAN GENERAR UN ENTORNO ABIERTO, TRANSPARENTE Y PARTICIPATIVO PARA LOS AGENTES DEL ECOSISTEMA DIGITAL   NACIONAL</t>
  </si>
  <si>
    <t>2301029</t>
  </si>
  <si>
    <t>SERVICIO DE DIVULGACIÓN DE LA REGULACIÓN EN MATERIA TIC Y POSTAL</t>
  </si>
  <si>
    <t>ADQUISICIÓN DE BIENES Y SERVICIOS - SERVICIO DE DIVULGACIÓN DE LA REGULACIÓN EN MATERIA TIC Y POSTAL - ESTUDIOS QUE PERMITAN GENERAR UN ENTORNO ABIERTO, TRANSPARENTE Y PARTICIPATIVO PARA LOS AGENTES DEL ECOSISTEMA DIGITAL   NACIONAL</t>
  </si>
  <si>
    <t>2399</t>
  </si>
  <si>
    <t>FORTALECIMIENTO DE LA GESTIÓN Y DIRECCIÓN DEL SECTOR COMUNICACIONES</t>
  </si>
  <si>
    <t>2</t>
  </si>
  <si>
    <t>FORTALECIMIENTO DE LAS CAPACIDAD ADMINISTRATIVA Y TECNOLOGICAS DE LA CRC COMO ENTE REGULADOR UNICO E INDEPENDIENTE DEL SECTOR TIC.    NACIONAL</t>
  </si>
  <si>
    <t>2399062</t>
  </si>
  <si>
    <t>SERVICIOS DE INFORMACIÓN ACTUALIZADOS</t>
  </si>
  <si>
    <t>ADQUISICIÓN DE BIENES Y SERVICIOS  - SERVICIOS DE INFORMACIÓN ACTUALIZADOS - FORTALECIMIENTO DE LAS CAPACIDAD ADMINISTRATIVA Y TECNOLOGICAS DE LA CRC COMO ENTE REGULADOR UNICO E INDEPENDIENTE DEL SECTOR TIC.    NACIONAL</t>
  </si>
  <si>
    <t>2399063</t>
  </si>
  <si>
    <t>SERVICIOS DE INFORMACIÓN IMPLEMENTADOS</t>
  </si>
  <si>
    <t>ADQUISICIÓN DE BIENES Y SERVICIOS  - SERVICIOS DE INFORMACIÓN IMPLEMENTADOS - FORTALECIMIENTO DE LAS CAPACIDAD ADMINISTRATIVA Y TECNOLOGICAS DE LA CRC COMO ENTE REGULADOR UNICO E INDEPENDIENTE DEL SECTOR TIC.    NACIONAL</t>
  </si>
  <si>
    <t>2399072</t>
  </si>
  <si>
    <t>SERVICIO DE GESTIÓN DOCUMENTAL ACTUALIZADO</t>
  </si>
  <si>
    <t>ADQUISICIÓN DE BIENES Y SERVICIOS  - SERVICIO DE GESTIÓN DOCUMENTAL ACTUALIZADO - FORTALECIMIENTO DE LAS CAPACIDAD ADMINISTRATIVA Y TECNOLOGICAS DE LA CRC COMO ENTE REGULADOR UNICO E INDEPENDIENTE DEL SECTOR TIC.    NACIONAL</t>
  </si>
  <si>
    <t>TOTALES</t>
  </si>
  <si>
    <t>Fuente de informacion: SIIF NACION 2</t>
  </si>
  <si>
    <t>Apropiación Comprometida</t>
  </si>
  <si>
    <t>Valor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</si>
</sst>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8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8"/>
      <color rgb="FF000000"/>
      <name val="Arial"/>
      <family val="2"/>
    </font>
    <font>
      <b/>
      <sz val="8"/>
      <name val="Arial"/>
      <family val="2"/>
    </font>
    <font>
      <sz val="8"/>
      <color rgb="FF000000"/>
      <name val="Arial"/>
      <family val="2"/>
    </font>
    <font>
      <sz val="8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/>
  </cellStyleXfs>
  <cellXfs count="54">
    <xf numFmtId="0" fontId="0" fillId="0" borderId="0" xfId="0"/>
    <xf numFmtId="0" fontId="3" fillId="0" borderId="0" xfId="0" applyFont="1" applyAlignment="1">
      <alignment horizontal="center" vertical="center" wrapText="1" readingOrder="1"/>
    </xf>
    <xf numFmtId="0" fontId="4" fillId="0" borderId="0" xfId="0" applyFont="1"/>
    <xf numFmtId="0" fontId="5" fillId="0" borderId="0" xfId="0" applyFont="1" applyAlignment="1">
      <alignment horizontal="center" vertical="center" wrapText="1" readingOrder="1"/>
    </xf>
    <xf numFmtId="0" fontId="6" fillId="0" borderId="0" xfId="0" applyFont="1"/>
    <xf numFmtId="3" fontId="6" fillId="0" borderId="0" xfId="0" applyNumberFormat="1" applyFont="1"/>
    <xf numFmtId="0" fontId="3" fillId="0" borderId="0" xfId="0" applyFont="1" applyAlignment="1">
      <alignment horizontal="left" vertical="center" readingOrder="1"/>
    </xf>
    <xf numFmtId="0" fontId="5" fillId="0" borderId="0" xfId="0" applyFont="1" applyAlignment="1">
      <alignment horizontal="left" vertical="center" readingOrder="1"/>
    </xf>
    <xf numFmtId="0" fontId="6" fillId="0" borderId="0" xfId="0" applyFont="1" applyAlignment="1">
      <alignment horizontal="left"/>
    </xf>
    <xf numFmtId="0" fontId="3" fillId="2" borderId="0" xfId="0" applyFont="1" applyFill="1" applyAlignment="1">
      <alignment horizontal="center" vertical="center" wrapText="1" readingOrder="1"/>
    </xf>
    <xf numFmtId="0" fontId="3" fillId="2" borderId="0" xfId="0" applyFont="1" applyFill="1" applyAlignment="1">
      <alignment horizontal="left" vertical="center" readingOrder="1"/>
    </xf>
    <xf numFmtId="0" fontId="5" fillId="2" borderId="0" xfId="0" applyFont="1" applyFill="1" applyAlignment="1">
      <alignment horizontal="center" vertical="center" wrapText="1" readingOrder="1"/>
    </xf>
    <xf numFmtId="0" fontId="5" fillId="2" borderId="0" xfId="0" applyFont="1" applyFill="1" applyAlignment="1">
      <alignment horizontal="left" vertical="center" readingOrder="1"/>
    </xf>
    <xf numFmtId="0" fontId="3" fillId="0" borderId="1" xfId="0" applyFont="1" applyBorder="1" applyAlignment="1">
      <alignment horizontal="center" vertical="center" wrapText="1" readingOrder="1"/>
    </xf>
    <xf numFmtId="0" fontId="6" fillId="0" borderId="0" xfId="0" applyFont="1" applyAlignment="1">
      <alignment vertical="center"/>
    </xf>
    <xf numFmtId="3" fontId="3" fillId="0" borderId="1" xfId="0" applyNumberFormat="1" applyFont="1" applyBorder="1" applyAlignment="1">
      <alignment horizontal="center" vertical="center" wrapText="1" readingOrder="1"/>
    </xf>
    <xf numFmtId="3" fontId="3" fillId="2" borderId="0" xfId="0" applyNumberFormat="1" applyFont="1" applyFill="1" applyAlignment="1">
      <alignment horizontal="right" vertical="center" wrapText="1" readingOrder="1"/>
    </xf>
    <xf numFmtId="3" fontId="3" fillId="0" borderId="0" xfId="0" applyNumberFormat="1" applyFont="1" applyAlignment="1">
      <alignment horizontal="right" vertical="center" wrapText="1" readingOrder="1"/>
    </xf>
    <xf numFmtId="3" fontId="5" fillId="0" borderId="0" xfId="0" applyNumberFormat="1" applyFont="1" applyAlignment="1">
      <alignment horizontal="right" vertical="center" wrapText="1" readingOrder="1"/>
    </xf>
    <xf numFmtId="3" fontId="5" fillId="2" borderId="0" xfId="0" applyNumberFormat="1" applyFont="1" applyFill="1" applyAlignment="1">
      <alignment horizontal="right" vertical="center" wrapText="1" readingOrder="1"/>
    </xf>
    <xf numFmtId="164" fontId="6" fillId="0" borderId="0" xfId="1" applyNumberFormat="1" applyFont="1"/>
    <xf numFmtId="164" fontId="4" fillId="2" borderId="0" xfId="1" applyNumberFormat="1" applyFont="1" applyFill="1"/>
    <xf numFmtId="164" fontId="4" fillId="0" borderId="0" xfId="1" applyNumberFormat="1" applyFont="1"/>
    <xf numFmtId="164" fontId="6" fillId="2" borderId="0" xfId="1" applyNumberFormat="1" applyFont="1" applyFill="1"/>
    <xf numFmtId="164" fontId="3" fillId="0" borderId="1" xfId="1" applyNumberFormat="1" applyFont="1" applyFill="1" applyBorder="1" applyAlignment="1">
      <alignment horizontal="center" vertical="center" wrapText="1" readingOrder="1"/>
    </xf>
    <xf numFmtId="164" fontId="3" fillId="2" borderId="0" xfId="1" applyNumberFormat="1" applyFont="1" applyFill="1" applyAlignment="1">
      <alignment horizontal="right" vertical="center" wrapText="1" readingOrder="1"/>
    </xf>
    <xf numFmtId="164" fontId="3" fillId="0" borderId="0" xfId="1" applyNumberFormat="1" applyFont="1" applyAlignment="1">
      <alignment horizontal="right" vertical="center" wrapText="1" readingOrder="1"/>
    </xf>
    <xf numFmtId="164" fontId="5" fillId="0" borderId="0" xfId="1" applyNumberFormat="1" applyFont="1" applyAlignment="1">
      <alignment horizontal="right" vertical="center" wrapText="1" readingOrder="1"/>
    </xf>
    <xf numFmtId="164" fontId="5" fillId="2" borderId="0" xfId="1" applyNumberFormat="1" applyFont="1" applyFill="1" applyAlignment="1">
      <alignment horizontal="right" vertical="center" wrapText="1" readingOrder="1"/>
    </xf>
    <xf numFmtId="164" fontId="5" fillId="0" borderId="0" xfId="1" applyNumberFormat="1" applyFont="1" applyAlignment="1">
      <alignment vertical="top" wrapText="1" readingOrder="1"/>
    </xf>
    <xf numFmtId="0" fontId="4" fillId="0" borderId="0" xfId="2" applyFont="1" applyAlignment="1">
      <alignment vertical="center"/>
    </xf>
    <xf numFmtId="0" fontId="6" fillId="0" borderId="3" xfId="2" applyFont="1" applyBorder="1" applyAlignment="1">
      <alignment horizontal="center" vertical="center"/>
    </xf>
    <xf numFmtId="0" fontId="6" fillId="0" borderId="3" xfId="2" applyFont="1" applyBorder="1" applyAlignment="1">
      <alignment vertical="center"/>
    </xf>
    <xf numFmtId="0" fontId="4" fillId="0" borderId="3" xfId="2" applyFont="1" applyBorder="1" applyAlignment="1">
      <alignment horizontal="center" vertical="center"/>
    </xf>
    <xf numFmtId="3" fontId="4" fillId="0" borderId="3" xfId="2" applyNumberFormat="1" applyFont="1" applyBorder="1" applyAlignment="1">
      <alignment vertical="center"/>
    </xf>
    <xf numFmtId="164" fontId="4" fillId="0" borderId="3" xfId="1" applyNumberFormat="1" applyFont="1" applyBorder="1" applyAlignment="1">
      <alignment vertical="center"/>
    </xf>
    <xf numFmtId="0" fontId="5" fillId="0" borderId="0" xfId="2" applyFont="1" applyAlignment="1">
      <alignment horizontal="center" vertical="top" wrapText="1" readingOrder="1"/>
    </xf>
    <xf numFmtId="0" fontId="6" fillId="0" borderId="0" xfId="2" applyFont="1"/>
    <xf numFmtId="0" fontId="5" fillId="0" borderId="0" xfId="2" applyFont="1" applyAlignment="1">
      <alignment vertical="top" wrapText="1" readingOrder="1"/>
    </xf>
    <xf numFmtId="0" fontId="5" fillId="0" borderId="0" xfId="2" applyFont="1" applyAlignment="1">
      <alignment vertical="top" readingOrder="1"/>
    </xf>
    <xf numFmtId="3" fontId="5" fillId="0" borderId="0" xfId="2" applyNumberFormat="1" applyFont="1" applyAlignment="1">
      <alignment vertical="top" wrapText="1" readingOrder="1"/>
    </xf>
    <xf numFmtId="0" fontId="6" fillId="0" borderId="0" xfId="2" applyFont="1" applyAlignment="1">
      <alignment vertical="center"/>
    </xf>
    <xf numFmtId="0" fontId="6" fillId="0" borderId="0" xfId="2" applyFont="1" applyAlignment="1">
      <alignment horizontal="center" vertical="center"/>
    </xf>
    <xf numFmtId="0" fontId="3" fillId="0" borderId="0" xfId="2" applyFont="1" applyAlignment="1">
      <alignment vertical="center" readingOrder="1"/>
    </xf>
    <xf numFmtId="3" fontId="6" fillId="0" borderId="0" xfId="2" applyNumberFormat="1" applyFont="1" applyAlignment="1">
      <alignment vertical="center"/>
    </xf>
    <xf numFmtId="164" fontId="6" fillId="0" borderId="0" xfId="1" applyNumberFormat="1" applyFont="1" applyAlignment="1">
      <alignment vertical="center"/>
    </xf>
    <xf numFmtId="49" fontId="6" fillId="0" borderId="0" xfId="0" applyNumberFormat="1" applyFont="1"/>
    <xf numFmtId="3" fontId="7" fillId="0" borderId="0" xfId="0" applyNumberFormat="1" applyFont="1"/>
    <xf numFmtId="164" fontId="6" fillId="0" borderId="1" xfId="1" applyNumberFormat="1" applyFont="1" applyFill="1" applyBorder="1" applyAlignment="1">
      <alignment horizontal="center" vertical="center" wrapText="1"/>
    </xf>
    <xf numFmtId="164" fontId="6" fillId="0" borderId="1" xfId="1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 readingOrder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</cellXfs>
  <cellStyles count="3">
    <cellStyle name="Normal" xfId="0" builtinId="0"/>
    <cellStyle name="Normal 2" xfId="2" xr:uid="{857DE108-222D-4843-891F-FDB4B3AB8EF6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114300</xdr:rowOff>
    </xdr:from>
    <xdr:to>
      <xdr:col>3</xdr:col>
      <xdr:colOff>149226</xdr:colOff>
      <xdr:row>3</xdr:row>
      <xdr:rowOff>85724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086CD1F-C5CD-4D72-AEA5-E58CD6AB9D5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114300"/>
          <a:ext cx="882651" cy="40004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walterosz/Configuraci&#243;n%20local/Archivos%20temporales%20de%20Internet/OLK3F/ARCHIVOS%20CRC/CONTRIBUCI&#211;N%202011/Resumen%20contribuci&#243;n%2020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4 más grandes"/>
      <sheetName val="PPTO 2012"/>
      <sheetName val="Ingresos TV"/>
      <sheetName val="Proyecc Pablo Roa 2011"/>
      <sheetName val="Contribución 2011"/>
      <sheetName val="Reporte SIUST"/>
      <sheetName val="RESUMEN"/>
      <sheetName val="Cuadro subcuentas no incluidas"/>
      <sheetName val="Ppto ingresos 2012"/>
      <sheetName val="Verificación ingresos 95%"/>
      <sheetName val="Datos contacto operadores"/>
      <sheetName val="No incluidas TIC"/>
      <sheetName val="Reportes entregados a Zulma"/>
      <sheetName val="Anexo Comité (1)"/>
      <sheetName val="Comparativo Presupuesto"/>
      <sheetName val="Operador vs servicio (TIC)"/>
      <sheetName val="Operador vs servicio"/>
      <sheetName val="Tipo licencias postales"/>
      <sheetName val="Cálc interes mora"/>
      <sheetName val="Extract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055C8-0C51-442E-80F2-754D2ED25C32}">
  <dimension ref="A1:U134"/>
  <sheetViews>
    <sheetView showGridLines="0" tabSelected="1" workbookViewId="0">
      <pane xSplit="10" ySplit="5" topLeftCell="K106" activePane="bottomRight" state="frozen"/>
      <selection pane="topRight" activeCell="K1" sqref="K1"/>
      <selection pane="bottomLeft" activeCell="A8" sqref="A8"/>
      <selection pane="bottomRight" activeCell="K109" sqref="K109"/>
    </sheetView>
  </sheetViews>
  <sheetFormatPr baseColWidth="10" defaultColWidth="11.42578125" defaultRowHeight="11.25" x14ac:dyDescent="0.2"/>
  <cols>
    <col min="1" max="1" width="4.28515625" style="4" customWidth="1"/>
    <col min="2" max="2" width="5" style="4" customWidth="1"/>
    <col min="3" max="3" width="4.42578125" style="4" bestFit="1" customWidth="1"/>
    <col min="4" max="4" width="2.7109375" style="4" bestFit="1" customWidth="1"/>
    <col min="5" max="5" width="3.5703125" style="4" bestFit="1" customWidth="1"/>
    <col min="6" max="6" width="7" style="4" bestFit="1" customWidth="1"/>
    <col min="7" max="7" width="2.7109375" style="4" bestFit="1" customWidth="1"/>
    <col min="8" max="8" width="7.140625" style="4" customWidth="1"/>
    <col min="9" max="9" width="5.5703125" style="4" customWidth="1"/>
    <col min="10" max="10" width="5.140625" style="4" customWidth="1"/>
    <col min="11" max="11" width="33.140625" style="4" customWidth="1"/>
    <col min="12" max="12" width="11.7109375" style="5" bestFit="1" customWidth="1"/>
    <col min="13" max="13" width="10.42578125" style="5" bestFit="1" customWidth="1"/>
    <col min="14" max="14" width="12" style="5" bestFit="1" customWidth="1"/>
    <col min="15" max="15" width="10.85546875" style="5" bestFit="1" customWidth="1"/>
    <col min="16" max="16" width="11.85546875" style="5" bestFit="1" customWidth="1"/>
    <col min="17" max="17" width="6.5703125" style="20" bestFit="1" customWidth="1"/>
    <col min="18" max="18" width="12.42578125" style="5" bestFit="1" customWidth="1"/>
    <col min="19" max="19" width="6.5703125" style="20" bestFit="1" customWidth="1"/>
    <col min="20" max="20" width="11.7109375" style="5" bestFit="1" customWidth="1"/>
    <col min="21" max="21" width="6.5703125" style="20" bestFit="1" customWidth="1"/>
    <col min="22" max="16384" width="11.42578125" style="4"/>
  </cols>
  <sheetData>
    <row r="1" spans="1:21" x14ac:dyDescent="0.2">
      <c r="A1" s="50" t="s">
        <v>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</row>
    <row r="2" spans="1:21" x14ac:dyDescent="0.2">
      <c r="A2" s="50" t="s">
        <v>1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</row>
    <row r="3" spans="1:21" x14ac:dyDescent="0.2">
      <c r="R3" s="5" t="s">
        <v>2</v>
      </c>
    </row>
    <row r="4" spans="1:21" ht="22.5" customHeight="1" x14ac:dyDescent="0.2">
      <c r="P4" s="52" t="s">
        <v>164</v>
      </c>
      <c r="Q4" s="52"/>
      <c r="R4" s="53" t="s">
        <v>3</v>
      </c>
      <c r="S4" s="53"/>
      <c r="T4" s="53" t="s">
        <v>4</v>
      </c>
      <c r="U4" s="53"/>
    </row>
    <row r="5" spans="1:21" s="14" customFormat="1" ht="24" customHeight="1" x14ac:dyDescent="0.25">
      <c r="A5" s="13" t="s">
        <v>5</v>
      </c>
      <c r="B5" s="51" t="s">
        <v>6</v>
      </c>
      <c r="C5" s="51"/>
      <c r="D5" s="51"/>
      <c r="E5" s="51"/>
      <c r="F5" s="51"/>
      <c r="G5" s="51"/>
      <c r="H5" s="13" t="s">
        <v>7</v>
      </c>
      <c r="I5" s="13" t="s">
        <v>8</v>
      </c>
      <c r="J5" s="13" t="s">
        <v>9</v>
      </c>
      <c r="K5" s="13" t="s">
        <v>10</v>
      </c>
      <c r="L5" s="15" t="s">
        <v>11</v>
      </c>
      <c r="M5" s="15" t="s">
        <v>12</v>
      </c>
      <c r="N5" s="15" t="s">
        <v>13</v>
      </c>
      <c r="O5" s="15" t="s">
        <v>14</v>
      </c>
      <c r="P5" s="15" t="s">
        <v>165</v>
      </c>
      <c r="Q5" s="48" t="s">
        <v>15</v>
      </c>
      <c r="R5" s="15" t="s">
        <v>165</v>
      </c>
      <c r="S5" s="24" t="s">
        <v>15</v>
      </c>
      <c r="T5" s="15" t="s">
        <v>165</v>
      </c>
      <c r="U5" s="49" t="s">
        <v>15</v>
      </c>
    </row>
    <row r="6" spans="1:21" s="2" customFormat="1" ht="13.5" customHeight="1" x14ac:dyDescent="0.2">
      <c r="A6" s="9" t="s">
        <v>16</v>
      </c>
      <c r="B6" s="9"/>
      <c r="C6" s="9"/>
      <c r="D6" s="9"/>
      <c r="E6" s="9"/>
      <c r="F6" s="9"/>
      <c r="G6" s="9"/>
      <c r="H6" s="9" t="s">
        <v>17</v>
      </c>
      <c r="I6" s="9" t="s">
        <v>18</v>
      </c>
      <c r="J6" s="9">
        <v>20</v>
      </c>
      <c r="K6" s="10" t="s">
        <v>19</v>
      </c>
      <c r="L6" s="16">
        <v>26330642944</v>
      </c>
      <c r="M6" s="16">
        <v>0</v>
      </c>
      <c r="N6" s="16">
        <v>25072763590.43</v>
      </c>
      <c r="O6" s="16">
        <v>1257879353.5699999</v>
      </c>
      <c r="P6" s="16">
        <v>25072763590.43</v>
      </c>
      <c r="Q6" s="21">
        <f>+P6/L6</f>
        <v>0.95222754885836791</v>
      </c>
      <c r="R6" s="16">
        <v>25072763590.43</v>
      </c>
      <c r="S6" s="25">
        <f>+R6/L6</f>
        <v>0.95222754885836791</v>
      </c>
      <c r="T6" s="16">
        <v>25070711008.43</v>
      </c>
      <c r="U6" s="21">
        <f>+T6/L6</f>
        <v>0.95214959474215566</v>
      </c>
    </row>
    <row r="7" spans="1:21" s="2" customFormat="1" ht="13.5" customHeight="1" x14ac:dyDescent="0.2">
      <c r="A7" s="1" t="s">
        <v>16</v>
      </c>
      <c r="B7" s="1" t="s">
        <v>20</v>
      </c>
      <c r="C7" s="1"/>
      <c r="D7" s="1"/>
      <c r="E7" s="1"/>
      <c r="F7" s="1"/>
      <c r="G7" s="1"/>
      <c r="H7" s="1" t="s">
        <v>17</v>
      </c>
      <c r="I7" s="1" t="s">
        <v>18</v>
      </c>
      <c r="J7" s="1">
        <v>20</v>
      </c>
      <c r="K7" s="6" t="s">
        <v>21</v>
      </c>
      <c r="L7" s="17">
        <v>23439819262</v>
      </c>
      <c r="M7" s="17">
        <v>0</v>
      </c>
      <c r="N7" s="17">
        <v>22380386711.959999</v>
      </c>
      <c r="O7" s="17">
        <v>1059432550.04</v>
      </c>
      <c r="P7" s="17">
        <v>22380386711.959999</v>
      </c>
      <c r="Q7" s="22">
        <f t="shared" ref="Q7:Q70" si="0">+P7/L7</f>
        <v>0.95480201710609924</v>
      </c>
      <c r="R7" s="17">
        <v>22380386711.959999</v>
      </c>
      <c r="S7" s="26">
        <f t="shared" ref="S7:S70" si="1">+R7/L7</f>
        <v>0.95480201710609924</v>
      </c>
      <c r="T7" s="17">
        <v>22378334129.959999</v>
      </c>
      <c r="U7" s="22">
        <f t="shared" ref="U7:U70" si="2">+T7/L7</f>
        <v>0.95471444893942281</v>
      </c>
    </row>
    <row r="8" spans="1:21" s="2" customFormat="1" ht="13.5" customHeight="1" x14ac:dyDescent="0.2">
      <c r="A8" s="1" t="s">
        <v>16</v>
      </c>
      <c r="B8" s="1" t="s">
        <v>20</v>
      </c>
      <c r="C8" s="1" t="s">
        <v>20</v>
      </c>
      <c r="D8" s="1"/>
      <c r="E8" s="1"/>
      <c r="F8" s="1"/>
      <c r="G8" s="1"/>
      <c r="H8" s="1" t="s">
        <v>17</v>
      </c>
      <c r="I8" s="1" t="s">
        <v>18</v>
      </c>
      <c r="J8" s="1">
        <v>20</v>
      </c>
      <c r="K8" s="6" t="s">
        <v>22</v>
      </c>
      <c r="L8" s="17">
        <v>23439819262</v>
      </c>
      <c r="M8" s="17">
        <v>0</v>
      </c>
      <c r="N8" s="17">
        <v>22380386711.959999</v>
      </c>
      <c r="O8" s="17">
        <v>1059432550.04</v>
      </c>
      <c r="P8" s="17">
        <v>22380386711.959999</v>
      </c>
      <c r="Q8" s="22">
        <f t="shared" si="0"/>
        <v>0.95480201710609924</v>
      </c>
      <c r="R8" s="17">
        <v>22380386711.959999</v>
      </c>
      <c r="S8" s="26">
        <f t="shared" si="1"/>
        <v>0.95480201710609924</v>
      </c>
      <c r="T8" s="17">
        <v>22378334129.959999</v>
      </c>
      <c r="U8" s="22">
        <f t="shared" si="2"/>
        <v>0.95471444893942281</v>
      </c>
    </row>
    <row r="9" spans="1:21" s="2" customFormat="1" ht="13.5" customHeight="1" x14ac:dyDescent="0.2">
      <c r="A9" s="1" t="s">
        <v>16</v>
      </c>
      <c r="B9" s="1" t="s">
        <v>20</v>
      </c>
      <c r="C9" s="1" t="s">
        <v>20</v>
      </c>
      <c r="D9" s="1" t="s">
        <v>20</v>
      </c>
      <c r="E9" s="1"/>
      <c r="F9" s="1"/>
      <c r="G9" s="1"/>
      <c r="H9" s="1" t="s">
        <v>17</v>
      </c>
      <c r="I9" s="1" t="s">
        <v>18</v>
      </c>
      <c r="J9" s="1">
        <v>20</v>
      </c>
      <c r="K9" s="6" t="s">
        <v>23</v>
      </c>
      <c r="L9" s="17">
        <v>15688216513</v>
      </c>
      <c r="M9" s="17">
        <v>0</v>
      </c>
      <c r="N9" s="17">
        <v>14872737547.360001</v>
      </c>
      <c r="O9" s="17">
        <v>815478965.63999999</v>
      </c>
      <c r="P9" s="17">
        <v>14872737547.360001</v>
      </c>
      <c r="Q9" s="22">
        <f t="shared" si="0"/>
        <v>0.94801965124816734</v>
      </c>
      <c r="R9" s="17">
        <v>14872737547.360001</v>
      </c>
      <c r="S9" s="26">
        <f t="shared" si="1"/>
        <v>0.94801965124816734</v>
      </c>
      <c r="T9" s="17">
        <v>14870684965.360001</v>
      </c>
      <c r="U9" s="22">
        <f t="shared" si="2"/>
        <v>0.94788881534350611</v>
      </c>
    </row>
    <row r="10" spans="1:21" s="2" customFormat="1" ht="13.5" customHeight="1" x14ac:dyDescent="0.2">
      <c r="A10" s="1" t="s">
        <v>16</v>
      </c>
      <c r="B10" s="1" t="s">
        <v>20</v>
      </c>
      <c r="C10" s="1" t="s">
        <v>20</v>
      </c>
      <c r="D10" s="1" t="s">
        <v>20</v>
      </c>
      <c r="E10" s="1" t="s">
        <v>24</v>
      </c>
      <c r="F10" s="1"/>
      <c r="G10" s="1"/>
      <c r="H10" s="1" t="s">
        <v>17</v>
      </c>
      <c r="I10" s="1" t="s">
        <v>18</v>
      </c>
      <c r="J10" s="1">
        <v>20</v>
      </c>
      <c r="K10" s="6" t="s">
        <v>25</v>
      </c>
      <c r="L10" s="17">
        <v>15688216513</v>
      </c>
      <c r="M10" s="17">
        <v>0</v>
      </c>
      <c r="N10" s="17">
        <v>14872737547.360001</v>
      </c>
      <c r="O10" s="17">
        <v>815478965.63999999</v>
      </c>
      <c r="P10" s="17">
        <v>14872737547.360001</v>
      </c>
      <c r="Q10" s="22">
        <f t="shared" si="0"/>
        <v>0.94801965124816734</v>
      </c>
      <c r="R10" s="17">
        <v>14872737547.360001</v>
      </c>
      <c r="S10" s="26">
        <f t="shared" si="1"/>
        <v>0.94801965124816734</v>
      </c>
      <c r="T10" s="17">
        <v>14870684965.360001</v>
      </c>
      <c r="U10" s="22">
        <f t="shared" si="2"/>
        <v>0.94788881534350611</v>
      </c>
    </row>
    <row r="11" spans="1:21" ht="13.5" customHeight="1" x14ac:dyDescent="0.2">
      <c r="A11" s="3" t="s">
        <v>16</v>
      </c>
      <c r="B11" s="3" t="s">
        <v>20</v>
      </c>
      <c r="C11" s="3" t="s">
        <v>20</v>
      </c>
      <c r="D11" s="3" t="s">
        <v>20</v>
      </c>
      <c r="E11" s="3" t="s">
        <v>24</v>
      </c>
      <c r="F11" s="3" t="s">
        <v>24</v>
      </c>
      <c r="G11" s="3"/>
      <c r="H11" s="3" t="s">
        <v>17</v>
      </c>
      <c r="I11" s="3" t="s">
        <v>18</v>
      </c>
      <c r="J11" s="3">
        <v>20</v>
      </c>
      <c r="K11" s="7" t="s">
        <v>26</v>
      </c>
      <c r="L11" s="18">
        <v>10099600000</v>
      </c>
      <c r="M11" s="18">
        <v>0</v>
      </c>
      <c r="N11" s="18">
        <v>9574264497.3600006</v>
      </c>
      <c r="O11" s="18">
        <v>525335502.63999999</v>
      </c>
      <c r="P11" s="18">
        <v>9574264497.3600006</v>
      </c>
      <c r="Q11" s="20">
        <f t="shared" si="0"/>
        <v>0.94798452387817345</v>
      </c>
      <c r="R11" s="18">
        <v>9574264497.3600006</v>
      </c>
      <c r="S11" s="27">
        <f t="shared" si="1"/>
        <v>0.94798452387817345</v>
      </c>
      <c r="T11" s="18">
        <v>9574264497.3600006</v>
      </c>
      <c r="U11" s="20">
        <f t="shared" si="2"/>
        <v>0.94798452387817345</v>
      </c>
    </row>
    <row r="12" spans="1:21" ht="13.5" customHeight="1" x14ac:dyDescent="0.2">
      <c r="A12" s="3" t="s">
        <v>16</v>
      </c>
      <c r="B12" s="3" t="s">
        <v>20</v>
      </c>
      <c r="C12" s="3" t="s">
        <v>20</v>
      </c>
      <c r="D12" s="3" t="s">
        <v>20</v>
      </c>
      <c r="E12" s="3" t="s">
        <v>24</v>
      </c>
      <c r="F12" s="3" t="s">
        <v>27</v>
      </c>
      <c r="G12" s="3"/>
      <c r="H12" s="3" t="s">
        <v>17</v>
      </c>
      <c r="I12" s="3" t="s">
        <v>18</v>
      </c>
      <c r="J12" s="3">
        <v>20</v>
      </c>
      <c r="K12" s="7" t="s">
        <v>28</v>
      </c>
      <c r="L12" s="18">
        <v>818300000</v>
      </c>
      <c r="M12" s="18">
        <v>0</v>
      </c>
      <c r="N12" s="18">
        <v>817420864</v>
      </c>
      <c r="O12" s="18">
        <v>879136</v>
      </c>
      <c r="P12" s="18">
        <v>817420864</v>
      </c>
      <c r="Q12" s="20">
        <f t="shared" si="0"/>
        <v>0.99892565562752045</v>
      </c>
      <c r="R12" s="18">
        <v>817420864</v>
      </c>
      <c r="S12" s="27">
        <f t="shared" si="1"/>
        <v>0.99892565562752045</v>
      </c>
      <c r="T12" s="18">
        <v>817420864</v>
      </c>
      <c r="U12" s="20">
        <f t="shared" si="2"/>
        <v>0.99892565562752045</v>
      </c>
    </row>
    <row r="13" spans="1:21" ht="13.5" customHeight="1" x14ac:dyDescent="0.2">
      <c r="A13" s="3" t="s">
        <v>16</v>
      </c>
      <c r="B13" s="3" t="s">
        <v>20</v>
      </c>
      <c r="C13" s="3" t="s">
        <v>20</v>
      </c>
      <c r="D13" s="3" t="s">
        <v>20</v>
      </c>
      <c r="E13" s="3" t="s">
        <v>24</v>
      </c>
      <c r="F13" s="3" t="s">
        <v>29</v>
      </c>
      <c r="G13" s="3"/>
      <c r="H13" s="3" t="s">
        <v>17</v>
      </c>
      <c r="I13" s="3" t="s">
        <v>18</v>
      </c>
      <c r="J13" s="3">
        <v>20</v>
      </c>
      <c r="K13" s="7" t="s">
        <v>30</v>
      </c>
      <c r="L13" s="18">
        <v>1858000000</v>
      </c>
      <c r="M13" s="18">
        <v>0</v>
      </c>
      <c r="N13" s="18">
        <v>1798881578</v>
      </c>
      <c r="O13" s="18">
        <v>59118422</v>
      </c>
      <c r="P13" s="18">
        <v>1798881578</v>
      </c>
      <c r="Q13" s="20">
        <f t="shared" si="0"/>
        <v>0.96818168891280942</v>
      </c>
      <c r="R13" s="18">
        <v>1798881578</v>
      </c>
      <c r="S13" s="27">
        <f t="shared" si="1"/>
        <v>0.96818168891280942</v>
      </c>
      <c r="T13" s="18">
        <v>1798881578</v>
      </c>
      <c r="U13" s="20">
        <f t="shared" si="2"/>
        <v>0.96818168891280942</v>
      </c>
    </row>
    <row r="14" spans="1:21" ht="13.5" customHeight="1" x14ac:dyDescent="0.2">
      <c r="A14" s="3" t="s">
        <v>16</v>
      </c>
      <c r="B14" s="3" t="s">
        <v>20</v>
      </c>
      <c r="C14" s="3" t="s">
        <v>20</v>
      </c>
      <c r="D14" s="3" t="s">
        <v>20</v>
      </c>
      <c r="E14" s="3" t="s">
        <v>24</v>
      </c>
      <c r="F14" s="3" t="s">
        <v>31</v>
      </c>
      <c r="G14" s="3"/>
      <c r="H14" s="3" t="s">
        <v>17</v>
      </c>
      <c r="I14" s="3" t="s">
        <v>18</v>
      </c>
      <c r="J14" s="3">
        <v>20</v>
      </c>
      <c r="K14" s="7" t="s">
        <v>32</v>
      </c>
      <c r="L14" s="18">
        <v>8000000</v>
      </c>
      <c r="M14" s="18">
        <v>0</v>
      </c>
      <c r="N14" s="18">
        <v>7273955</v>
      </c>
      <c r="O14" s="18">
        <v>726045</v>
      </c>
      <c r="P14" s="18">
        <v>7273955</v>
      </c>
      <c r="Q14" s="20">
        <f t="shared" si="0"/>
        <v>0.90924437499999999</v>
      </c>
      <c r="R14" s="18">
        <v>7273955</v>
      </c>
      <c r="S14" s="27">
        <f t="shared" si="1"/>
        <v>0.90924437499999999</v>
      </c>
      <c r="T14" s="18">
        <v>7273955</v>
      </c>
      <c r="U14" s="20">
        <f t="shared" si="2"/>
        <v>0.90924437499999999</v>
      </c>
    </row>
    <row r="15" spans="1:21" ht="13.5" customHeight="1" x14ac:dyDescent="0.2">
      <c r="A15" s="3" t="s">
        <v>16</v>
      </c>
      <c r="B15" s="3" t="s">
        <v>20</v>
      </c>
      <c r="C15" s="3" t="s">
        <v>20</v>
      </c>
      <c r="D15" s="3" t="s">
        <v>20</v>
      </c>
      <c r="E15" s="3" t="s">
        <v>24</v>
      </c>
      <c r="F15" s="3" t="s">
        <v>33</v>
      </c>
      <c r="G15" s="3"/>
      <c r="H15" s="3" t="s">
        <v>17</v>
      </c>
      <c r="I15" s="3" t="s">
        <v>18</v>
      </c>
      <c r="J15" s="3">
        <v>20</v>
      </c>
      <c r="K15" s="7" t="s">
        <v>34</v>
      </c>
      <c r="L15" s="18">
        <v>13400000</v>
      </c>
      <c r="M15" s="18">
        <v>0</v>
      </c>
      <c r="N15" s="18">
        <v>12265530</v>
      </c>
      <c r="O15" s="18">
        <v>1134470</v>
      </c>
      <c r="P15" s="18">
        <v>12265530</v>
      </c>
      <c r="Q15" s="20">
        <f t="shared" si="0"/>
        <v>0.91533805970149251</v>
      </c>
      <c r="R15" s="18">
        <v>12265530</v>
      </c>
      <c r="S15" s="27">
        <f t="shared" si="1"/>
        <v>0.91533805970149251</v>
      </c>
      <c r="T15" s="18">
        <v>12265530</v>
      </c>
      <c r="U15" s="20">
        <f t="shared" si="2"/>
        <v>0.91533805970149251</v>
      </c>
    </row>
    <row r="16" spans="1:21" ht="13.5" customHeight="1" x14ac:dyDescent="0.2">
      <c r="A16" s="3" t="s">
        <v>16</v>
      </c>
      <c r="B16" s="3" t="s">
        <v>20</v>
      </c>
      <c r="C16" s="3" t="s">
        <v>20</v>
      </c>
      <c r="D16" s="3" t="s">
        <v>20</v>
      </c>
      <c r="E16" s="3" t="s">
        <v>24</v>
      </c>
      <c r="F16" s="3" t="s">
        <v>35</v>
      </c>
      <c r="G16" s="3"/>
      <c r="H16" s="3" t="s">
        <v>17</v>
      </c>
      <c r="I16" s="3" t="s">
        <v>18</v>
      </c>
      <c r="J16" s="3">
        <v>20</v>
      </c>
      <c r="K16" s="7" t="s">
        <v>36</v>
      </c>
      <c r="L16" s="18">
        <v>580700000</v>
      </c>
      <c r="M16" s="18">
        <v>0</v>
      </c>
      <c r="N16" s="18">
        <v>538575698</v>
      </c>
      <c r="O16" s="18">
        <v>42124302</v>
      </c>
      <c r="P16" s="18">
        <v>538575698</v>
      </c>
      <c r="Q16" s="20">
        <f t="shared" si="0"/>
        <v>0.92745944205269504</v>
      </c>
      <c r="R16" s="18">
        <v>538575698</v>
      </c>
      <c r="S16" s="27">
        <f t="shared" si="1"/>
        <v>0.92745944205269504</v>
      </c>
      <c r="T16" s="18">
        <v>538575698</v>
      </c>
      <c r="U16" s="20">
        <f t="shared" si="2"/>
        <v>0.92745944205269504</v>
      </c>
    </row>
    <row r="17" spans="1:21" ht="13.5" customHeight="1" x14ac:dyDescent="0.2">
      <c r="A17" s="3" t="s">
        <v>16</v>
      </c>
      <c r="B17" s="3" t="s">
        <v>20</v>
      </c>
      <c r="C17" s="3" t="s">
        <v>20</v>
      </c>
      <c r="D17" s="3" t="s">
        <v>20</v>
      </c>
      <c r="E17" s="3" t="s">
        <v>24</v>
      </c>
      <c r="F17" s="3" t="s">
        <v>37</v>
      </c>
      <c r="G17" s="3"/>
      <c r="H17" s="3" t="s">
        <v>17</v>
      </c>
      <c r="I17" s="3" t="s">
        <v>18</v>
      </c>
      <c r="J17" s="3">
        <v>20</v>
      </c>
      <c r="K17" s="7" t="s">
        <v>38</v>
      </c>
      <c r="L17" s="18">
        <v>398900000</v>
      </c>
      <c r="M17" s="18">
        <v>0</v>
      </c>
      <c r="N17" s="18">
        <v>347276585</v>
      </c>
      <c r="O17" s="18">
        <v>51623415</v>
      </c>
      <c r="P17" s="18">
        <v>347276585</v>
      </c>
      <c r="Q17" s="20">
        <f t="shared" si="0"/>
        <v>0.87058557282526949</v>
      </c>
      <c r="R17" s="18">
        <v>347276585</v>
      </c>
      <c r="S17" s="27">
        <f t="shared" si="1"/>
        <v>0.87058557282526949</v>
      </c>
      <c r="T17" s="18">
        <v>347276585</v>
      </c>
      <c r="U17" s="20">
        <f t="shared" si="2"/>
        <v>0.87058557282526949</v>
      </c>
    </row>
    <row r="18" spans="1:21" ht="13.5" customHeight="1" x14ac:dyDescent="0.2">
      <c r="A18" s="3" t="s">
        <v>16</v>
      </c>
      <c r="B18" s="3" t="s">
        <v>20</v>
      </c>
      <c r="C18" s="3" t="s">
        <v>20</v>
      </c>
      <c r="D18" s="3" t="s">
        <v>20</v>
      </c>
      <c r="E18" s="3" t="s">
        <v>24</v>
      </c>
      <c r="F18" s="3" t="s">
        <v>39</v>
      </c>
      <c r="G18" s="3"/>
      <c r="H18" s="3" t="s">
        <v>17</v>
      </c>
      <c r="I18" s="3" t="s">
        <v>18</v>
      </c>
      <c r="J18" s="3">
        <v>20</v>
      </c>
      <c r="K18" s="7" t="s">
        <v>40</v>
      </c>
      <c r="L18" s="18">
        <v>63000000</v>
      </c>
      <c r="M18" s="18">
        <v>0</v>
      </c>
      <c r="N18" s="18">
        <v>54339406</v>
      </c>
      <c r="O18" s="18">
        <v>8660594</v>
      </c>
      <c r="P18" s="18">
        <v>54339406</v>
      </c>
      <c r="Q18" s="20">
        <f t="shared" si="0"/>
        <v>0.862530253968254</v>
      </c>
      <c r="R18" s="18">
        <v>54339406</v>
      </c>
      <c r="S18" s="27">
        <f t="shared" si="1"/>
        <v>0.862530253968254</v>
      </c>
      <c r="T18" s="18">
        <v>52286824</v>
      </c>
      <c r="U18" s="20">
        <f t="shared" si="2"/>
        <v>0.8299495873015873</v>
      </c>
    </row>
    <row r="19" spans="1:21" ht="13.5" customHeight="1" x14ac:dyDescent="0.2">
      <c r="A19" s="3" t="s">
        <v>16</v>
      </c>
      <c r="B19" s="3" t="s">
        <v>20</v>
      </c>
      <c r="C19" s="3" t="s">
        <v>20</v>
      </c>
      <c r="D19" s="3" t="s">
        <v>20</v>
      </c>
      <c r="E19" s="3" t="s">
        <v>24</v>
      </c>
      <c r="F19" s="3" t="s">
        <v>41</v>
      </c>
      <c r="G19" s="3"/>
      <c r="H19" s="3" t="s">
        <v>17</v>
      </c>
      <c r="I19" s="3" t="s">
        <v>18</v>
      </c>
      <c r="J19" s="3">
        <v>20</v>
      </c>
      <c r="K19" s="7" t="s">
        <v>42</v>
      </c>
      <c r="L19" s="18">
        <v>1257500100</v>
      </c>
      <c r="M19" s="18">
        <v>0</v>
      </c>
      <c r="N19" s="18">
        <v>1163586795</v>
      </c>
      <c r="O19" s="18">
        <v>93913305</v>
      </c>
      <c r="P19" s="18">
        <v>1163586795</v>
      </c>
      <c r="Q19" s="20">
        <f t="shared" si="0"/>
        <v>0.92531745723121617</v>
      </c>
      <c r="R19" s="18">
        <v>1163586795</v>
      </c>
      <c r="S19" s="27">
        <f t="shared" si="1"/>
        <v>0.92531745723121617</v>
      </c>
      <c r="T19" s="18">
        <v>1163586795</v>
      </c>
      <c r="U19" s="20">
        <f t="shared" si="2"/>
        <v>0.92531745723121617</v>
      </c>
    </row>
    <row r="20" spans="1:21" ht="13.5" customHeight="1" x14ac:dyDescent="0.2">
      <c r="A20" s="3" t="s">
        <v>16</v>
      </c>
      <c r="B20" s="3" t="s">
        <v>20</v>
      </c>
      <c r="C20" s="3" t="s">
        <v>20</v>
      </c>
      <c r="D20" s="3" t="s">
        <v>20</v>
      </c>
      <c r="E20" s="3" t="s">
        <v>24</v>
      </c>
      <c r="F20" s="3" t="s">
        <v>43</v>
      </c>
      <c r="G20" s="3"/>
      <c r="H20" s="3" t="s">
        <v>17</v>
      </c>
      <c r="I20" s="3" t="s">
        <v>18</v>
      </c>
      <c r="J20" s="3">
        <v>20</v>
      </c>
      <c r="K20" s="7" t="s">
        <v>44</v>
      </c>
      <c r="L20" s="18">
        <v>590816413</v>
      </c>
      <c r="M20" s="18">
        <v>0</v>
      </c>
      <c r="N20" s="18">
        <v>558852639</v>
      </c>
      <c r="O20" s="18">
        <v>31963774</v>
      </c>
      <c r="P20" s="18">
        <v>558852639</v>
      </c>
      <c r="Q20" s="20">
        <f t="shared" si="0"/>
        <v>0.94589897420469937</v>
      </c>
      <c r="R20" s="18">
        <v>558852639</v>
      </c>
      <c r="S20" s="27">
        <f t="shared" si="1"/>
        <v>0.94589897420469937</v>
      </c>
      <c r="T20" s="18">
        <v>558852639</v>
      </c>
      <c r="U20" s="20">
        <f t="shared" si="2"/>
        <v>0.94589897420469937</v>
      </c>
    </row>
    <row r="21" spans="1:21" s="2" customFormat="1" ht="13.5" customHeight="1" x14ac:dyDescent="0.2">
      <c r="A21" s="1" t="s">
        <v>16</v>
      </c>
      <c r="B21" s="1" t="s">
        <v>20</v>
      </c>
      <c r="C21" s="1" t="s">
        <v>20</v>
      </c>
      <c r="D21" s="1" t="s">
        <v>45</v>
      </c>
      <c r="E21" s="1"/>
      <c r="F21" s="1"/>
      <c r="G21" s="1"/>
      <c r="H21" s="1" t="s">
        <v>17</v>
      </c>
      <c r="I21" s="1" t="s">
        <v>18</v>
      </c>
      <c r="J21" s="1">
        <v>20</v>
      </c>
      <c r="K21" s="6" t="s">
        <v>46</v>
      </c>
      <c r="L21" s="17">
        <v>5404594698</v>
      </c>
      <c r="M21" s="17">
        <v>0</v>
      </c>
      <c r="N21" s="17">
        <v>5346324722.6000004</v>
      </c>
      <c r="O21" s="17">
        <v>58269975.399999999</v>
      </c>
      <c r="P21" s="17">
        <v>5346324722.6000004</v>
      </c>
      <c r="Q21" s="22">
        <f t="shared" si="0"/>
        <v>0.98921843752287975</v>
      </c>
      <c r="R21" s="17">
        <v>5346324722.6000004</v>
      </c>
      <c r="S21" s="26">
        <f t="shared" si="1"/>
        <v>0.98921843752287975</v>
      </c>
      <c r="T21" s="17">
        <v>5346324722.6000004</v>
      </c>
      <c r="U21" s="22">
        <f t="shared" si="2"/>
        <v>0.98921843752287975</v>
      </c>
    </row>
    <row r="22" spans="1:21" ht="13.5" customHeight="1" x14ac:dyDescent="0.2">
      <c r="A22" s="3" t="s">
        <v>16</v>
      </c>
      <c r="B22" s="3" t="s">
        <v>20</v>
      </c>
      <c r="C22" s="3" t="s">
        <v>20</v>
      </c>
      <c r="D22" s="3" t="s">
        <v>45</v>
      </c>
      <c r="E22" s="3" t="s">
        <v>24</v>
      </c>
      <c r="F22" s="3"/>
      <c r="G22" s="3"/>
      <c r="H22" s="3" t="s">
        <v>17</v>
      </c>
      <c r="I22" s="3" t="s">
        <v>18</v>
      </c>
      <c r="J22" s="3">
        <v>20</v>
      </c>
      <c r="K22" s="7" t="s">
        <v>47</v>
      </c>
      <c r="L22" s="18">
        <v>1566636351</v>
      </c>
      <c r="M22" s="18">
        <v>0</v>
      </c>
      <c r="N22" s="18">
        <v>1539910620.8</v>
      </c>
      <c r="O22" s="18">
        <v>26725730.199999999</v>
      </c>
      <c r="P22" s="18">
        <v>1539910620.8</v>
      </c>
      <c r="Q22" s="20">
        <f t="shared" si="0"/>
        <v>0.98294069317174926</v>
      </c>
      <c r="R22" s="18">
        <v>1539910620.8</v>
      </c>
      <c r="S22" s="27">
        <f t="shared" si="1"/>
        <v>0.98294069317174926</v>
      </c>
      <c r="T22" s="18">
        <v>1539910620.8</v>
      </c>
      <c r="U22" s="20">
        <f t="shared" si="2"/>
        <v>0.98294069317174926</v>
      </c>
    </row>
    <row r="23" spans="1:21" ht="13.5" customHeight="1" x14ac:dyDescent="0.2">
      <c r="A23" s="3" t="s">
        <v>16</v>
      </c>
      <c r="B23" s="3" t="s">
        <v>20</v>
      </c>
      <c r="C23" s="3" t="s">
        <v>20</v>
      </c>
      <c r="D23" s="3" t="s">
        <v>45</v>
      </c>
      <c r="E23" s="3" t="s">
        <v>27</v>
      </c>
      <c r="F23" s="3"/>
      <c r="G23" s="3"/>
      <c r="H23" s="3" t="s">
        <v>17</v>
      </c>
      <c r="I23" s="3" t="s">
        <v>18</v>
      </c>
      <c r="J23" s="3">
        <v>20</v>
      </c>
      <c r="K23" s="7" t="s">
        <v>48</v>
      </c>
      <c r="L23" s="18">
        <v>1126000000</v>
      </c>
      <c r="M23" s="18">
        <v>0</v>
      </c>
      <c r="N23" s="18">
        <v>1113303029.5999999</v>
      </c>
      <c r="O23" s="18">
        <v>12696970.4</v>
      </c>
      <c r="P23" s="18">
        <v>1113303029.5999999</v>
      </c>
      <c r="Q23" s="20">
        <f t="shared" si="0"/>
        <v>0.98872382735346354</v>
      </c>
      <c r="R23" s="18">
        <v>1113303029.5999999</v>
      </c>
      <c r="S23" s="27">
        <f t="shared" si="1"/>
        <v>0.98872382735346354</v>
      </c>
      <c r="T23" s="18">
        <v>1113303029.5999999</v>
      </c>
      <c r="U23" s="20">
        <f t="shared" si="2"/>
        <v>0.98872382735346354</v>
      </c>
    </row>
    <row r="24" spans="1:21" ht="13.5" customHeight="1" x14ac:dyDescent="0.2">
      <c r="A24" s="3" t="s">
        <v>16</v>
      </c>
      <c r="B24" s="3" t="s">
        <v>20</v>
      </c>
      <c r="C24" s="3" t="s">
        <v>20</v>
      </c>
      <c r="D24" s="3" t="s">
        <v>45</v>
      </c>
      <c r="E24" s="3" t="s">
        <v>29</v>
      </c>
      <c r="F24" s="3"/>
      <c r="G24" s="3"/>
      <c r="H24" s="3" t="s">
        <v>17</v>
      </c>
      <c r="I24" s="3" t="s">
        <v>18</v>
      </c>
      <c r="J24" s="3">
        <v>20</v>
      </c>
      <c r="K24" s="7" t="s">
        <v>49</v>
      </c>
      <c r="L24" s="18">
        <v>1323000000</v>
      </c>
      <c r="M24" s="18">
        <v>0</v>
      </c>
      <c r="N24" s="18">
        <v>1315707803</v>
      </c>
      <c r="O24" s="18">
        <v>7292197</v>
      </c>
      <c r="P24" s="18">
        <v>1315707803</v>
      </c>
      <c r="Q24" s="20">
        <f t="shared" si="0"/>
        <v>0.99448813529856384</v>
      </c>
      <c r="R24" s="18">
        <v>1315707803</v>
      </c>
      <c r="S24" s="27">
        <f t="shared" si="1"/>
        <v>0.99448813529856384</v>
      </c>
      <c r="T24" s="18">
        <v>1315707803</v>
      </c>
      <c r="U24" s="20">
        <f t="shared" si="2"/>
        <v>0.99448813529856384</v>
      </c>
    </row>
    <row r="25" spans="1:21" ht="13.5" customHeight="1" x14ac:dyDescent="0.2">
      <c r="A25" s="3" t="s">
        <v>16</v>
      </c>
      <c r="B25" s="3" t="s">
        <v>20</v>
      </c>
      <c r="C25" s="3" t="s">
        <v>20</v>
      </c>
      <c r="D25" s="3" t="s">
        <v>45</v>
      </c>
      <c r="E25" s="3" t="s">
        <v>31</v>
      </c>
      <c r="F25" s="3"/>
      <c r="G25" s="3"/>
      <c r="H25" s="3" t="s">
        <v>17</v>
      </c>
      <c r="I25" s="3" t="s">
        <v>18</v>
      </c>
      <c r="J25" s="3">
        <v>20</v>
      </c>
      <c r="K25" s="7" t="s">
        <v>50</v>
      </c>
      <c r="L25" s="18">
        <v>588000000</v>
      </c>
      <c r="M25" s="18">
        <v>0</v>
      </c>
      <c r="N25" s="18">
        <v>583019368.39999998</v>
      </c>
      <c r="O25" s="18">
        <v>4980631.5999999996</v>
      </c>
      <c r="P25" s="18">
        <v>583019368.39999998</v>
      </c>
      <c r="Q25" s="20">
        <f t="shared" si="0"/>
        <v>0.99152953809523803</v>
      </c>
      <c r="R25" s="18">
        <v>583019368.39999998</v>
      </c>
      <c r="S25" s="27">
        <f t="shared" si="1"/>
        <v>0.99152953809523803</v>
      </c>
      <c r="T25" s="18">
        <v>583019368.39999998</v>
      </c>
      <c r="U25" s="20">
        <f t="shared" si="2"/>
        <v>0.99152953809523803</v>
      </c>
    </row>
    <row r="26" spans="1:21" ht="13.5" customHeight="1" x14ac:dyDescent="0.2">
      <c r="A26" s="3" t="s">
        <v>16</v>
      </c>
      <c r="B26" s="3" t="s">
        <v>20</v>
      </c>
      <c r="C26" s="3" t="s">
        <v>20</v>
      </c>
      <c r="D26" s="3" t="s">
        <v>45</v>
      </c>
      <c r="E26" s="3" t="s">
        <v>33</v>
      </c>
      <c r="F26" s="3"/>
      <c r="G26" s="3"/>
      <c r="H26" s="3" t="s">
        <v>17</v>
      </c>
      <c r="I26" s="3" t="s">
        <v>18</v>
      </c>
      <c r="J26" s="3">
        <v>20</v>
      </c>
      <c r="K26" s="7" t="s">
        <v>51</v>
      </c>
      <c r="L26" s="18">
        <v>67958347</v>
      </c>
      <c r="M26" s="18">
        <v>0</v>
      </c>
      <c r="N26" s="18">
        <v>65564208.799999997</v>
      </c>
      <c r="O26" s="18">
        <v>2394138.2000000002</v>
      </c>
      <c r="P26" s="18">
        <v>65564208.799999997</v>
      </c>
      <c r="Q26" s="20">
        <f t="shared" si="0"/>
        <v>0.96477050567460088</v>
      </c>
      <c r="R26" s="18">
        <v>65564208.799999997</v>
      </c>
      <c r="S26" s="27">
        <f t="shared" si="1"/>
        <v>0.96477050567460088</v>
      </c>
      <c r="T26" s="18">
        <v>65564208.799999997</v>
      </c>
      <c r="U26" s="20">
        <f t="shared" si="2"/>
        <v>0.96477050567460088</v>
      </c>
    </row>
    <row r="27" spans="1:21" ht="13.5" customHeight="1" x14ac:dyDescent="0.2">
      <c r="A27" s="3" t="s">
        <v>16</v>
      </c>
      <c r="B27" s="3" t="s">
        <v>20</v>
      </c>
      <c r="C27" s="3" t="s">
        <v>20</v>
      </c>
      <c r="D27" s="3" t="s">
        <v>45</v>
      </c>
      <c r="E27" s="3" t="s">
        <v>35</v>
      </c>
      <c r="F27" s="3"/>
      <c r="G27" s="3"/>
      <c r="H27" s="3" t="s">
        <v>17</v>
      </c>
      <c r="I27" s="3" t="s">
        <v>18</v>
      </c>
      <c r="J27" s="3">
        <v>20</v>
      </c>
      <c r="K27" s="7" t="s">
        <v>52</v>
      </c>
      <c r="L27" s="18">
        <v>440000000</v>
      </c>
      <c r="M27" s="18">
        <v>0</v>
      </c>
      <c r="N27" s="18">
        <v>437271810</v>
      </c>
      <c r="O27" s="18">
        <v>2728190</v>
      </c>
      <c r="P27" s="18">
        <v>437271810</v>
      </c>
      <c r="Q27" s="20">
        <f t="shared" si="0"/>
        <v>0.99379956818181814</v>
      </c>
      <c r="R27" s="18">
        <v>437271810</v>
      </c>
      <c r="S27" s="27">
        <f t="shared" si="1"/>
        <v>0.99379956818181814</v>
      </c>
      <c r="T27" s="18">
        <v>437271810</v>
      </c>
      <c r="U27" s="20">
        <f t="shared" si="2"/>
        <v>0.99379956818181814</v>
      </c>
    </row>
    <row r="28" spans="1:21" ht="13.5" customHeight="1" x14ac:dyDescent="0.2">
      <c r="A28" s="3" t="s">
        <v>16</v>
      </c>
      <c r="B28" s="3" t="s">
        <v>20</v>
      </c>
      <c r="C28" s="3" t="s">
        <v>20</v>
      </c>
      <c r="D28" s="3" t="s">
        <v>45</v>
      </c>
      <c r="E28" s="3" t="s">
        <v>37</v>
      </c>
      <c r="F28" s="3"/>
      <c r="G28" s="3"/>
      <c r="H28" s="3" t="s">
        <v>17</v>
      </c>
      <c r="I28" s="3" t="s">
        <v>18</v>
      </c>
      <c r="J28" s="3">
        <v>20</v>
      </c>
      <c r="K28" s="7" t="s">
        <v>53</v>
      </c>
      <c r="L28" s="18">
        <v>293000000</v>
      </c>
      <c r="M28" s="18">
        <v>0</v>
      </c>
      <c r="N28" s="18">
        <v>291547882</v>
      </c>
      <c r="O28" s="18">
        <v>1452118</v>
      </c>
      <c r="P28" s="18">
        <v>291547882</v>
      </c>
      <c r="Q28" s="20">
        <f t="shared" si="0"/>
        <v>0.99504396587030719</v>
      </c>
      <c r="R28" s="18">
        <v>291547882</v>
      </c>
      <c r="S28" s="27">
        <f t="shared" si="1"/>
        <v>0.99504396587030719</v>
      </c>
      <c r="T28" s="18">
        <v>291547882</v>
      </c>
      <c r="U28" s="20">
        <f t="shared" si="2"/>
        <v>0.99504396587030719</v>
      </c>
    </row>
    <row r="29" spans="1:21" s="2" customFormat="1" ht="13.5" customHeight="1" x14ac:dyDescent="0.2">
      <c r="A29" s="1" t="s">
        <v>16</v>
      </c>
      <c r="B29" s="1" t="s">
        <v>20</v>
      </c>
      <c r="C29" s="1" t="s">
        <v>20</v>
      </c>
      <c r="D29" s="1" t="s">
        <v>54</v>
      </c>
      <c r="E29" s="1"/>
      <c r="F29" s="1"/>
      <c r="G29" s="1"/>
      <c r="H29" s="1" t="s">
        <v>17</v>
      </c>
      <c r="I29" s="1" t="s">
        <v>18</v>
      </c>
      <c r="J29" s="1">
        <v>20</v>
      </c>
      <c r="K29" s="6" t="s">
        <v>55</v>
      </c>
      <c r="L29" s="17">
        <v>2347008051</v>
      </c>
      <c r="M29" s="17">
        <v>0</v>
      </c>
      <c r="N29" s="17">
        <v>2161324442</v>
      </c>
      <c r="O29" s="17">
        <v>185683609</v>
      </c>
      <c r="P29" s="17">
        <v>2161324442</v>
      </c>
      <c r="Q29" s="22">
        <f t="shared" si="0"/>
        <v>0.92088497143378567</v>
      </c>
      <c r="R29" s="17">
        <v>2161324442</v>
      </c>
      <c r="S29" s="26">
        <f t="shared" si="1"/>
        <v>0.92088497143378567</v>
      </c>
      <c r="T29" s="17">
        <v>2161324442</v>
      </c>
      <c r="U29" s="22">
        <f t="shared" si="2"/>
        <v>0.92088497143378567</v>
      </c>
    </row>
    <row r="30" spans="1:21" s="2" customFormat="1" ht="13.5" customHeight="1" x14ac:dyDescent="0.2">
      <c r="A30" s="1" t="s">
        <v>16</v>
      </c>
      <c r="B30" s="1" t="s">
        <v>20</v>
      </c>
      <c r="C30" s="1" t="s">
        <v>20</v>
      </c>
      <c r="D30" s="1" t="s">
        <v>54</v>
      </c>
      <c r="E30" s="1" t="s">
        <v>24</v>
      </c>
      <c r="F30" s="1"/>
      <c r="G30" s="1"/>
      <c r="H30" s="1" t="s">
        <v>17</v>
      </c>
      <c r="I30" s="1" t="s">
        <v>18</v>
      </c>
      <c r="J30" s="1">
        <v>20</v>
      </c>
      <c r="K30" s="6" t="s">
        <v>56</v>
      </c>
      <c r="L30" s="17">
        <v>1060458051</v>
      </c>
      <c r="M30" s="17">
        <v>0</v>
      </c>
      <c r="N30" s="17">
        <v>890230833</v>
      </c>
      <c r="O30" s="17">
        <v>170227218</v>
      </c>
      <c r="P30" s="17">
        <v>890230833</v>
      </c>
      <c r="Q30" s="22">
        <f t="shared" si="0"/>
        <v>0.83947765039882749</v>
      </c>
      <c r="R30" s="17">
        <v>890230833</v>
      </c>
      <c r="S30" s="26">
        <f t="shared" si="1"/>
        <v>0.83947765039882749</v>
      </c>
      <c r="T30" s="17">
        <v>890230833</v>
      </c>
      <c r="U30" s="22">
        <f t="shared" si="2"/>
        <v>0.83947765039882749</v>
      </c>
    </row>
    <row r="31" spans="1:21" ht="13.5" customHeight="1" x14ac:dyDescent="0.2">
      <c r="A31" s="3" t="s">
        <v>16</v>
      </c>
      <c r="B31" s="3" t="s">
        <v>20</v>
      </c>
      <c r="C31" s="3" t="s">
        <v>20</v>
      </c>
      <c r="D31" s="3" t="s">
        <v>54</v>
      </c>
      <c r="E31" s="3" t="s">
        <v>24</v>
      </c>
      <c r="F31" s="3" t="s">
        <v>24</v>
      </c>
      <c r="G31" s="3"/>
      <c r="H31" s="3" t="s">
        <v>17</v>
      </c>
      <c r="I31" s="3" t="s">
        <v>18</v>
      </c>
      <c r="J31" s="3">
        <v>20</v>
      </c>
      <c r="K31" s="7" t="s">
        <v>57</v>
      </c>
      <c r="L31" s="18">
        <v>642950000</v>
      </c>
      <c r="M31" s="18">
        <v>0</v>
      </c>
      <c r="N31" s="18">
        <v>478527909</v>
      </c>
      <c r="O31" s="18">
        <v>164422091</v>
      </c>
      <c r="P31" s="18">
        <v>478527909</v>
      </c>
      <c r="Q31" s="20">
        <f t="shared" si="0"/>
        <v>0.74426924177618792</v>
      </c>
      <c r="R31" s="18">
        <v>478527909</v>
      </c>
      <c r="S31" s="27">
        <f t="shared" si="1"/>
        <v>0.74426924177618792</v>
      </c>
      <c r="T31" s="18">
        <v>478527909</v>
      </c>
      <c r="U31" s="20">
        <f t="shared" si="2"/>
        <v>0.74426924177618792</v>
      </c>
    </row>
    <row r="32" spans="1:21" ht="13.5" customHeight="1" x14ac:dyDescent="0.2">
      <c r="A32" s="3" t="s">
        <v>16</v>
      </c>
      <c r="B32" s="3" t="s">
        <v>20</v>
      </c>
      <c r="C32" s="3" t="s">
        <v>20</v>
      </c>
      <c r="D32" s="3" t="s">
        <v>54</v>
      </c>
      <c r="E32" s="3" t="s">
        <v>24</v>
      </c>
      <c r="F32" s="3" t="s">
        <v>27</v>
      </c>
      <c r="G32" s="3"/>
      <c r="H32" s="3" t="s">
        <v>17</v>
      </c>
      <c r="I32" s="3" t="s">
        <v>18</v>
      </c>
      <c r="J32" s="3">
        <v>20</v>
      </c>
      <c r="K32" s="7" t="s">
        <v>58</v>
      </c>
      <c r="L32" s="18">
        <v>355508051</v>
      </c>
      <c r="M32" s="18">
        <v>0</v>
      </c>
      <c r="N32" s="18">
        <v>354950866</v>
      </c>
      <c r="O32" s="18">
        <v>557185</v>
      </c>
      <c r="P32" s="18">
        <v>354950866</v>
      </c>
      <c r="Q32" s="20">
        <f t="shared" si="0"/>
        <v>0.99843270778697502</v>
      </c>
      <c r="R32" s="18">
        <v>354950866</v>
      </c>
      <c r="S32" s="27">
        <f t="shared" si="1"/>
        <v>0.99843270778697502</v>
      </c>
      <c r="T32" s="18">
        <v>354950866</v>
      </c>
      <c r="U32" s="20">
        <f t="shared" si="2"/>
        <v>0.99843270778697502</v>
      </c>
    </row>
    <row r="33" spans="1:21" ht="13.5" customHeight="1" x14ac:dyDescent="0.2">
      <c r="A33" s="3" t="s">
        <v>16</v>
      </c>
      <c r="B33" s="3" t="s">
        <v>20</v>
      </c>
      <c r="C33" s="3" t="s">
        <v>20</v>
      </c>
      <c r="D33" s="3" t="s">
        <v>54</v>
      </c>
      <c r="E33" s="3" t="s">
        <v>24</v>
      </c>
      <c r="F33" s="3" t="s">
        <v>29</v>
      </c>
      <c r="G33" s="3"/>
      <c r="H33" s="3" t="s">
        <v>17</v>
      </c>
      <c r="I33" s="3" t="s">
        <v>18</v>
      </c>
      <c r="J33" s="3">
        <v>20</v>
      </c>
      <c r="K33" s="7" t="s">
        <v>59</v>
      </c>
      <c r="L33" s="18">
        <v>62000000</v>
      </c>
      <c r="M33" s="18">
        <v>0</v>
      </c>
      <c r="N33" s="18">
        <v>56752058</v>
      </c>
      <c r="O33" s="18">
        <v>5247942</v>
      </c>
      <c r="P33" s="18">
        <v>56752058</v>
      </c>
      <c r="Q33" s="20">
        <f t="shared" si="0"/>
        <v>0.91535577419354841</v>
      </c>
      <c r="R33" s="18">
        <v>56752058</v>
      </c>
      <c r="S33" s="27">
        <f t="shared" si="1"/>
        <v>0.91535577419354841</v>
      </c>
      <c r="T33" s="18">
        <v>56752058</v>
      </c>
      <c r="U33" s="20">
        <f t="shared" si="2"/>
        <v>0.91535577419354841</v>
      </c>
    </row>
    <row r="34" spans="1:21" s="2" customFormat="1" ht="13.5" customHeight="1" x14ac:dyDescent="0.2">
      <c r="A34" s="1" t="s">
        <v>16</v>
      </c>
      <c r="B34" s="1" t="s">
        <v>20</v>
      </c>
      <c r="C34" s="1" t="s">
        <v>20</v>
      </c>
      <c r="D34" s="1" t="s">
        <v>54</v>
      </c>
      <c r="E34" s="1" t="s">
        <v>27</v>
      </c>
      <c r="F34" s="1"/>
      <c r="G34" s="1"/>
      <c r="H34" s="1" t="s">
        <v>17</v>
      </c>
      <c r="I34" s="1" t="s">
        <v>18</v>
      </c>
      <c r="J34" s="1">
        <v>20</v>
      </c>
      <c r="K34" s="6" t="s">
        <v>60</v>
      </c>
      <c r="L34" s="17">
        <v>1147000000</v>
      </c>
      <c r="M34" s="17">
        <v>0</v>
      </c>
      <c r="N34" s="17">
        <v>1131564889</v>
      </c>
      <c r="O34" s="17">
        <v>15435111</v>
      </c>
      <c r="P34" s="17">
        <v>1131564889</v>
      </c>
      <c r="Q34" s="22">
        <f t="shared" si="0"/>
        <v>0.98654305928509156</v>
      </c>
      <c r="R34" s="17">
        <v>1131564889</v>
      </c>
      <c r="S34" s="26">
        <f t="shared" si="1"/>
        <v>0.98654305928509156</v>
      </c>
      <c r="T34" s="17">
        <v>1131564889</v>
      </c>
      <c r="U34" s="22">
        <f t="shared" si="2"/>
        <v>0.98654305928509156</v>
      </c>
    </row>
    <row r="35" spans="1:21" s="2" customFormat="1" ht="13.5" customHeight="1" x14ac:dyDescent="0.2">
      <c r="A35" s="1" t="s">
        <v>16</v>
      </c>
      <c r="B35" s="1" t="s">
        <v>20</v>
      </c>
      <c r="C35" s="1" t="s">
        <v>20</v>
      </c>
      <c r="D35" s="1" t="s">
        <v>54</v>
      </c>
      <c r="E35" s="1" t="s">
        <v>61</v>
      </c>
      <c r="F35" s="1"/>
      <c r="G35" s="1"/>
      <c r="H35" s="1" t="s">
        <v>17</v>
      </c>
      <c r="I35" s="1" t="s">
        <v>18</v>
      </c>
      <c r="J35" s="1">
        <v>20</v>
      </c>
      <c r="K35" s="6" t="s">
        <v>62</v>
      </c>
      <c r="L35" s="17">
        <v>29000000</v>
      </c>
      <c r="M35" s="17">
        <v>0</v>
      </c>
      <c r="N35" s="17">
        <v>29000000</v>
      </c>
      <c r="O35" s="17">
        <v>0</v>
      </c>
      <c r="P35" s="17">
        <v>29000000</v>
      </c>
      <c r="Q35" s="22">
        <f t="shared" si="0"/>
        <v>1</v>
      </c>
      <c r="R35" s="17">
        <v>29000000</v>
      </c>
      <c r="S35" s="26">
        <f t="shared" si="1"/>
        <v>1</v>
      </c>
      <c r="T35" s="17">
        <v>29000000</v>
      </c>
      <c r="U35" s="22">
        <f t="shared" si="2"/>
        <v>1</v>
      </c>
    </row>
    <row r="36" spans="1:21" s="2" customFormat="1" ht="13.5" customHeight="1" x14ac:dyDescent="0.2">
      <c r="A36" s="1" t="s">
        <v>16</v>
      </c>
      <c r="B36" s="1" t="s">
        <v>20</v>
      </c>
      <c r="C36" s="1" t="s">
        <v>20</v>
      </c>
      <c r="D36" s="1" t="s">
        <v>54</v>
      </c>
      <c r="E36" s="1" t="s">
        <v>63</v>
      </c>
      <c r="F36" s="1"/>
      <c r="G36" s="1"/>
      <c r="H36" s="1" t="s">
        <v>17</v>
      </c>
      <c r="I36" s="1" t="s">
        <v>18</v>
      </c>
      <c r="J36" s="1">
        <v>20</v>
      </c>
      <c r="K36" s="6" t="s">
        <v>64</v>
      </c>
      <c r="L36" s="17">
        <v>110550000</v>
      </c>
      <c r="M36" s="17">
        <v>0</v>
      </c>
      <c r="N36" s="17">
        <v>110528720</v>
      </c>
      <c r="O36" s="17">
        <v>21280</v>
      </c>
      <c r="P36" s="17">
        <v>110528720</v>
      </c>
      <c r="Q36" s="22">
        <f t="shared" si="0"/>
        <v>0.99980750791497064</v>
      </c>
      <c r="R36" s="17">
        <v>110528720</v>
      </c>
      <c r="S36" s="26">
        <f t="shared" si="1"/>
        <v>0.99980750791497064</v>
      </c>
      <c r="T36" s="17">
        <v>110528720</v>
      </c>
      <c r="U36" s="22">
        <f t="shared" si="2"/>
        <v>0.99980750791497064</v>
      </c>
    </row>
    <row r="37" spans="1:21" s="2" customFormat="1" ht="13.5" customHeight="1" x14ac:dyDescent="0.2">
      <c r="A37" s="1" t="s">
        <v>16</v>
      </c>
      <c r="B37" s="1" t="s">
        <v>20</v>
      </c>
      <c r="C37" s="1" t="s">
        <v>20</v>
      </c>
      <c r="D37" s="1" t="s">
        <v>65</v>
      </c>
      <c r="E37" s="1"/>
      <c r="F37" s="1"/>
      <c r="G37" s="1"/>
      <c r="H37" s="1" t="s">
        <v>17</v>
      </c>
      <c r="I37" s="1" t="s">
        <v>18</v>
      </c>
      <c r="J37" s="1">
        <v>20</v>
      </c>
      <c r="K37" s="6" t="s">
        <v>66</v>
      </c>
      <c r="L37" s="17">
        <v>0</v>
      </c>
      <c r="M37" s="17">
        <v>0</v>
      </c>
      <c r="N37" s="17">
        <v>0</v>
      </c>
      <c r="O37" s="17">
        <v>0</v>
      </c>
      <c r="P37" s="17">
        <v>0</v>
      </c>
      <c r="Q37" s="22" t="e">
        <f t="shared" si="0"/>
        <v>#DIV/0!</v>
      </c>
      <c r="R37" s="17">
        <v>0</v>
      </c>
      <c r="S37" s="26" t="e">
        <f t="shared" si="1"/>
        <v>#DIV/0!</v>
      </c>
      <c r="T37" s="17">
        <v>0</v>
      </c>
      <c r="U37" s="22" t="e">
        <f t="shared" si="2"/>
        <v>#DIV/0!</v>
      </c>
    </row>
    <row r="38" spans="1:21" s="2" customFormat="1" ht="13.5" customHeight="1" x14ac:dyDescent="0.2">
      <c r="A38" s="1" t="s">
        <v>16</v>
      </c>
      <c r="B38" s="1" t="s">
        <v>45</v>
      </c>
      <c r="C38" s="1"/>
      <c r="D38" s="1"/>
      <c r="E38" s="1"/>
      <c r="F38" s="1"/>
      <c r="G38" s="1"/>
      <c r="H38" s="1" t="s">
        <v>17</v>
      </c>
      <c r="I38" s="1" t="s">
        <v>18</v>
      </c>
      <c r="J38" s="1">
        <v>20</v>
      </c>
      <c r="K38" s="6" t="s">
        <v>67</v>
      </c>
      <c r="L38" s="17">
        <v>2680568682</v>
      </c>
      <c r="M38" s="17">
        <v>0</v>
      </c>
      <c r="N38" s="17">
        <v>2524025477.27</v>
      </c>
      <c r="O38" s="17">
        <v>156543204.72999999</v>
      </c>
      <c r="P38" s="17">
        <v>2524025477.27</v>
      </c>
      <c r="Q38" s="22">
        <f t="shared" si="0"/>
        <v>0.94160074846013586</v>
      </c>
      <c r="R38" s="17">
        <v>2524025477.27</v>
      </c>
      <c r="S38" s="26">
        <f t="shared" si="1"/>
        <v>0.94160074846013586</v>
      </c>
      <c r="T38" s="17">
        <v>2524025477.27</v>
      </c>
      <c r="U38" s="22">
        <f t="shared" si="2"/>
        <v>0.94160074846013586</v>
      </c>
    </row>
    <row r="39" spans="1:21" s="2" customFormat="1" ht="13.5" customHeight="1" x14ac:dyDescent="0.2">
      <c r="A39" s="1" t="s">
        <v>16</v>
      </c>
      <c r="B39" s="1" t="s">
        <v>45</v>
      </c>
      <c r="C39" s="1" t="s">
        <v>20</v>
      </c>
      <c r="D39" s="1"/>
      <c r="E39" s="1"/>
      <c r="F39" s="1"/>
      <c r="G39" s="1"/>
      <c r="H39" s="1" t="s">
        <v>17</v>
      </c>
      <c r="I39" s="1" t="s">
        <v>18</v>
      </c>
      <c r="J39" s="1">
        <v>20</v>
      </c>
      <c r="K39" s="6" t="s">
        <v>68</v>
      </c>
      <c r="L39" s="17">
        <v>260840000</v>
      </c>
      <c r="M39" s="17">
        <v>0</v>
      </c>
      <c r="N39" s="17">
        <v>256715827.88999999</v>
      </c>
      <c r="O39" s="17">
        <v>4124172.11</v>
      </c>
      <c r="P39" s="17">
        <v>256715827.88999999</v>
      </c>
      <c r="Q39" s="22">
        <f t="shared" si="0"/>
        <v>0.98418888165158713</v>
      </c>
      <c r="R39" s="17">
        <v>256715827.88999999</v>
      </c>
      <c r="S39" s="26">
        <f t="shared" si="1"/>
        <v>0.98418888165158713</v>
      </c>
      <c r="T39" s="17">
        <v>256715827.88999999</v>
      </c>
      <c r="U39" s="22">
        <f t="shared" si="2"/>
        <v>0.98418888165158713</v>
      </c>
    </row>
    <row r="40" spans="1:21" s="2" customFormat="1" ht="13.5" customHeight="1" x14ac:dyDescent="0.2">
      <c r="A40" s="1" t="s">
        <v>16</v>
      </c>
      <c r="B40" s="1" t="s">
        <v>45</v>
      </c>
      <c r="C40" s="1" t="s">
        <v>20</v>
      </c>
      <c r="D40" s="1" t="s">
        <v>20</v>
      </c>
      <c r="E40" s="1"/>
      <c r="F40" s="1"/>
      <c r="G40" s="1"/>
      <c r="H40" s="1" t="s">
        <v>17</v>
      </c>
      <c r="I40" s="1" t="s">
        <v>18</v>
      </c>
      <c r="J40" s="1">
        <v>20</v>
      </c>
      <c r="K40" s="6" t="s">
        <v>69</v>
      </c>
      <c r="L40" s="17">
        <v>260840000</v>
      </c>
      <c r="M40" s="17">
        <v>0</v>
      </c>
      <c r="N40" s="17">
        <v>256715827.88999999</v>
      </c>
      <c r="O40" s="17">
        <v>4124172.11</v>
      </c>
      <c r="P40" s="17">
        <v>256715827.88999999</v>
      </c>
      <c r="Q40" s="22">
        <f t="shared" si="0"/>
        <v>0.98418888165158713</v>
      </c>
      <c r="R40" s="17">
        <v>256715827.88999999</v>
      </c>
      <c r="S40" s="26">
        <f t="shared" si="1"/>
        <v>0.98418888165158713</v>
      </c>
      <c r="T40" s="17">
        <v>256715827.88999999</v>
      </c>
      <c r="U40" s="22">
        <f t="shared" si="2"/>
        <v>0.98418888165158713</v>
      </c>
    </row>
    <row r="41" spans="1:21" s="2" customFormat="1" ht="13.5" customHeight="1" x14ac:dyDescent="0.2">
      <c r="A41" s="1" t="s">
        <v>16</v>
      </c>
      <c r="B41" s="1" t="s">
        <v>45</v>
      </c>
      <c r="C41" s="1" t="s">
        <v>20</v>
      </c>
      <c r="D41" s="1" t="s">
        <v>20</v>
      </c>
      <c r="E41" s="1" t="s">
        <v>24</v>
      </c>
      <c r="F41" s="1"/>
      <c r="G41" s="1"/>
      <c r="H41" s="1" t="s">
        <v>17</v>
      </c>
      <c r="I41" s="1" t="s">
        <v>18</v>
      </c>
      <c r="J41" s="1">
        <v>20</v>
      </c>
      <c r="K41" s="6" t="s">
        <v>70</v>
      </c>
      <c r="L41" s="17">
        <v>100000</v>
      </c>
      <c r="M41" s="17">
        <v>0</v>
      </c>
      <c r="N41" s="17">
        <v>51106.31</v>
      </c>
      <c r="O41" s="17">
        <v>48893.69</v>
      </c>
      <c r="P41" s="17">
        <v>51106.31</v>
      </c>
      <c r="Q41" s="22">
        <f t="shared" si="0"/>
        <v>0.51106309999999999</v>
      </c>
      <c r="R41" s="17">
        <v>51106.31</v>
      </c>
      <c r="S41" s="26">
        <f t="shared" si="1"/>
        <v>0.51106309999999999</v>
      </c>
      <c r="T41" s="17">
        <v>51106.31</v>
      </c>
      <c r="U41" s="22">
        <f t="shared" si="2"/>
        <v>0.51106309999999999</v>
      </c>
    </row>
    <row r="42" spans="1:21" ht="13.5" customHeight="1" x14ac:dyDescent="0.2">
      <c r="A42" s="3" t="s">
        <v>16</v>
      </c>
      <c r="B42" s="3" t="s">
        <v>45</v>
      </c>
      <c r="C42" s="3" t="s">
        <v>20</v>
      </c>
      <c r="D42" s="3" t="s">
        <v>20</v>
      </c>
      <c r="E42" s="3" t="s">
        <v>24</v>
      </c>
      <c r="F42" s="3" t="s">
        <v>27</v>
      </c>
      <c r="G42" s="3"/>
      <c r="H42" s="3" t="s">
        <v>17</v>
      </c>
      <c r="I42" s="3" t="s">
        <v>18</v>
      </c>
      <c r="J42" s="3">
        <v>20</v>
      </c>
      <c r="K42" s="7" t="s">
        <v>71</v>
      </c>
      <c r="L42" s="18">
        <v>100000</v>
      </c>
      <c r="M42" s="18">
        <v>0</v>
      </c>
      <c r="N42" s="18">
        <v>51106.31</v>
      </c>
      <c r="O42" s="18">
        <v>48893.69</v>
      </c>
      <c r="P42" s="18">
        <v>51106.31</v>
      </c>
      <c r="Q42" s="20">
        <f t="shared" si="0"/>
        <v>0.51106309999999999</v>
      </c>
      <c r="R42" s="18">
        <v>51106.31</v>
      </c>
      <c r="S42" s="27">
        <f t="shared" si="1"/>
        <v>0.51106309999999999</v>
      </c>
      <c r="T42" s="18">
        <v>51106.31</v>
      </c>
      <c r="U42" s="20">
        <f t="shared" si="2"/>
        <v>0.51106309999999999</v>
      </c>
    </row>
    <row r="43" spans="1:21" s="2" customFormat="1" ht="13.5" customHeight="1" x14ac:dyDescent="0.2">
      <c r="A43" s="1" t="s">
        <v>16</v>
      </c>
      <c r="B43" s="1" t="s">
        <v>45</v>
      </c>
      <c r="C43" s="1" t="s">
        <v>20</v>
      </c>
      <c r="D43" s="1" t="s">
        <v>20</v>
      </c>
      <c r="E43" s="1" t="s">
        <v>29</v>
      </c>
      <c r="F43" s="1"/>
      <c r="G43" s="1"/>
      <c r="H43" s="1" t="s">
        <v>17</v>
      </c>
      <c r="I43" s="1" t="s">
        <v>18</v>
      </c>
      <c r="J43" s="1">
        <v>20</v>
      </c>
      <c r="K43" s="6" t="s">
        <v>72</v>
      </c>
      <c r="L43" s="17">
        <v>235540000</v>
      </c>
      <c r="M43" s="17">
        <v>0</v>
      </c>
      <c r="N43" s="17">
        <v>235531039.58000001</v>
      </c>
      <c r="O43" s="17">
        <v>8960.42</v>
      </c>
      <c r="P43" s="17">
        <v>235531039.58000001</v>
      </c>
      <c r="Q43" s="22">
        <f t="shared" si="0"/>
        <v>0.99996195796892251</v>
      </c>
      <c r="R43" s="17">
        <v>235531039.58000001</v>
      </c>
      <c r="S43" s="26">
        <f t="shared" si="1"/>
        <v>0.99996195796892251</v>
      </c>
      <c r="T43" s="17">
        <v>235531039.58000001</v>
      </c>
      <c r="U43" s="22">
        <f t="shared" si="2"/>
        <v>0.99996195796892251</v>
      </c>
    </row>
    <row r="44" spans="1:21" ht="13.5" customHeight="1" x14ac:dyDescent="0.2">
      <c r="A44" s="3" t="s">
        <v>16</v>
      </c>
      <c r="B44" s="3" t="s">
        <v>45</v>
      </c>
      <c r="C44" s="3" t="s">
        <v>20</v>
      </c>
      <c r="D44" s="3" t="s">
        <v>20</v>
      </c>
      <c r="E44" s="3" t="s">
        <v>29</v>
      </c>
      <c r="F44" s="3" t="s">
        <v>39</v>
      </c>
      <c r="G44" s="3"/>
      <c r="H44" s="3" t="s">
        <v>17</v>
      </c>
      <c r="I44" s="3" t="s">
        <v>18</v>
      </c>
      <c r="J44" s="3">
        <v>20</v>
      </c>
      <c r="K44" s="7" t="s">
        <v>73</v>
      </c>
      <c r="L44" s="18">
        <v>235540000</v>
      </c>
      <c r="M44" s="18">
        <v>0</v>
      </c>
      <c r="N44" s="18">
        <v>235531039.58000001</v>
      </c>
      <c r="O44" s="18">
        <v>8960.42</v>
      </c>
      <c r="P44" s="18">
        <v>235531039.58000001</v>
      </c>
      <c r="Q44" s="20">
        <f t="shared" si="0"/>
        <v>0.99996195796892251</v>
      </c>
      <c r="R44" s="18">
        <v>235531039.58000001</v>
      </c>
      <c r="S44" s="27">
        <f t="shared" si="1"/>
        <v>0.99996195796892251</v>
      </c>
      <c r="T44" s="18">
        <v>235531039.58000001</v>
      </c>
      <c r="U44" s="20">
        <f t="shared" si="2"/>
        <v>0.99996195796892251</v>
      </c>
    </row>
    <row r="45" spans="1:21" s="2" customFormat="1" ht="13.5" customHeight="1" x14ac:dyDescent="0.2">
      <c r="A45" s="1" t="s">
        <v>16</v>
      </c>
      <c r="B45" s="1" t="s">
        <v>45</v>
      </c>
      <c r="C45" s="1" t="s">
        <v>20</v>
      </c>
      <c r="D45" s="1" t="s">
        <v>20</v>
      </c>
      <c r="E45" s="1" t="s">
        <v>31</v>
      </c>
      <c r="F45" s="1"/>
      <c r="G45" s="1"/>
      <c r="H45" s="1" t="s">
        <v>17</v>
      </c>
      <c r="I45" s="1" t="s">
        <v>18</v>
      </c>
      <c r="J45" s="1">
        <v>20</v>
      </c>
      <c r="K45" s="6" t="s">
        <v>74</v>
      </c>
      <c r="L45" s="17">
        <v>25200000</v>
      </c>
      <c r="M45" s="17">
        <v>0</v>
      </c>
      <c r="N45" s="17">
        <v>21133682</v>
      </c>
      <c r="O45" s="17">
        <v>4066318</v>
      </c>
      <c r="P45" s="17">
        <v>21133682</v>
      </c>
      <c r="Q45" s="22">
        <f t="shared" si="0"/>
        <v>0.83863817460317458</v>
      </c>
      <c r="R45" s="17">
        <v>21133682</v>
      </c>
      <c r="S45" s="26">
        <f t="shared" si="1"/>
        <v>0.83863817460317458</v>
      </c>
      <c r="T45" s="17">
        <v>21133682</v>
      </c>
      <c r="U45" s="22">
        <f t="shared" si="2"/>
        <v>0.83863817460317458</v>
      </c>
    </row>
    <row r="46" spans="1:21" ht="13.5" customHeight="1" x14ac:dyDescent="0.2">
      <c r="A46" s="3" t="s">
        <v>16</v>
      </c>
      <c r="B46" s="3" t="s">
        <v>45</v>
      </c>
      <c r="C46" s="3" t="s">
        <v>20</v>
      </c>
      <c r="D46" s="3" t="s">
        <v>20</v>
      </c>
      <c r="E46" s="3" t="s">
        <v>31</v>
      </c>
      <c r="F46" s="3" t="s">
        <v>31</v>
      </c>
      <c r="G46" s="3"/>
      <c r="H46" s="3" t="s">
        <v>17</v>
      </c>
      <c r="I46" s="3" t="s">
        <v>18</v>
      </c>
      <c r="J46" s="3">
        <v>20</v>
      </c>
      <c r="K46" s="7" t="s">
        <v>75</v>
      </c>
      <c r="L46" s="18">
        <v>7105000</v>
      </c>
      <c r="M46" s="18">
        <v>0</v>
      </c>
      <c r="N46" s="18">
        <v>7078799</v>
      </c>
      <c r="O46" s="18">
        <v>26201</v>
      </c>
      <c r="P46" s="18">
        <v>7078799</v>
      </c>
      <c r="Q46" s="20">
        <f t="shared" si="0"/>
        <v>0.996312315270936</v>
      </c>
      <c r="R46" s="18">
        <v>7078799</v>
      </c>
      <c r="S46" s="27">
        <f t="shared" si="1"/>
        <v>0.996312315270936</v>
      </c>
      <c r="T46" s="18">
        <v>7078799</v>
      </c>
      <c r="U46" s="20">
        <f t="shared" si="2"/>
        <v>0.996312315270936</v>
      </c>
    </row>
    <row r="47" spans="1:21" ht="13.5" customHeight="1" x14ac:dyDescent="0.2">
      <c r="A47" s="3" t="s">
        <v>16</v>
      </c>
      <c r="B47" s="3" t="s">
        <v>45</v>
      </c>
      <c r="C47" s="3" t="s">
        <v>20</v>
      </c>
      <c r="D47" s="3" t="s">
        <v>20</v>
      </c>
      <c r="E47" s="3" t="s">
        <v>31</v>
      </c>
      <c r="F47" s="3" t="s">
        <v>35</v>
      </c>
      <c r="G47" s="3"/>
      <c r="H47" s="3" t="s">
        <v>17</v>
      </c>
      <c r="I47" s="3" t="s">
        <v>18</v>
      </c>
      <c r="J47" s="3">
        <v>20</v>
      </c>
      <c r="K47" s="7" t="s">
        <v>76</v>
      </c>
      <c r="L47" s="18">
        <v>4000000</v>
      </c>
      <c r="M47" s="18">
        <v>0</v>
      </c>
      <c r="N47" s="18">
        <v>0</v>
      </c>
      <c r="O47" s="18">
        <v>4000000</v>
      </c>
      <c r="P47" s="18">
        <v>0</v>
      </c>
      <c r="Q47" s="20">
        <f t="shared" si="0"/>
        <v>0</v>
      </c>
      <c r="R47" s="18">
        <v>0</v>
      </c>
      <c r="S47" s="27">
        <f t="shared" si="1"/>
        <v>0</v>
      </c>
      <c r="T47" s="18">
        <v>0</v>
      </c>
      <c r="U47" s="20">
        <f t="shared" si="2"/>
        <v>0</v>
      </c>
    </row>
    <row r="48" spans="1:21" ht="13.5" customHeight="1" x14ac:dyDescent="0.2">
      <c r="A48" s="3" t="s">
        <v>16</v>
      </c>
      <c r="B48" s="3" t="s">
        <v>45</v>
      </c>
      <c r="C48" s="3" t="s">
        <v>20</v>
      </c>
      <c r="D48" s="3" t="s">
        <v>20</v>
      </c>
      <c r="E48" s="3" t="s">
        <v>31</v>
      </c>
      <c r="F48" s="3" t="s">
        <v>37</v>
      </c>
      <c r="G48" s="3"/>
      <c r="H48" s="3" t="s">
        <v>17</v>
      </c>
      <c r="I48" s="3" t="s">
        <v>18</v>
      </c>
      <c r="J48" s="3">
        <v>20</v>
      </c>
      <c r="K48" s="7" t="s">
        <v>77</v>
      </c>
      <c r="L48" s="18">
        <v>14095000</v>
      </c>
      <c r="M48" s="18">
        <v>0</v>
      </c>
      <c r="N48" s="18">
        <v>14054883</v>
      </c>
      <c r="O48" s="18">
        <v>40117</v>
      </c>
      <c r="P48" s="18">
        <v>14054883</v>
      </c>
      <c r="Q48" s="20">
        <f t="shared" si="0"/>
        <v>0.99715381340901033</v>
      </c>
      <c r="R48" s="18">
        <v>14054883</v>
      </c>
      <c r="S48" s="27">
        <f t="shared" si="1"/>
        <v>0.99715381340901033</v>
      </c>
      <c r="T48" s="18">
        <v>14054883</v>
      </c>
      <c r="U48" s="20">
        <f t="shared" si="2"/>
        <v>0.99715381340901033</v>
      </c>
    </row>
    <row r="49" spans="1:21" ht="13.5" customHeight="1" x14ac:dyDescent="0.2">
      <c r="A49" s="3" t="s">
        <v>16</v>
      </c>
      <c r="B49" s="3" t="s">
        <v>45</v>
      </c>
      <c r="C49" s="3" t="s">
        <v>20</v>
      </c>
      <c r="D49" s="3" t="s">
        <v>20</v>
      </c>
      <c r="E49" s="3" t="s">
        <v>31</v>
      </c>
      <c r="F49" s="3" t="s">
        <v>41</v>
      </c>
      <c r="G49" s="3"/>
      <c r="H49" s="3" t="s">
        <v>17</v>
      </c>
      <c r="I49" s="3" t="s">
        <v>18</v>
      </c>
      <c r="J49" s="3">
        <v>20</v>
      </c>
      <c r="K49" s="7" t="s">
        <v>78</v>
      </c>
      <c r="L49" s="18">
        <v>0</v>
      </c>
      <c r="M49" s="18">
        <v>0</v>
      </c>
      <c r="N49" s="18">
        <v>0</v>
      </c>
      <c r="O49" s="18">
        <v>0</v>
      </c>
      <c r="P49" s="18">
        <v>0</v>
      </c>
      <c r="Q49" s="20" t="e">
        <f t="shared" si="0"/>
        <v>#DIV/0!</v>
      </c>
      <c r="R49" s="18">
        <v>0</v>
      </c>
      <c r="S49" s="27" t="e">
        <f t="shared" si="1"/>
        <v>#DIV/0!</v>
      </c>
      <c r="T49" s="18">
        <v>0</v>
      </c>
      <c r="U49" s="20" t="e">
        <f t="shared" si="2"/>
        <v>#DIV/0!</v>
      </c>
    </row>
    <row r="50" spans="1:21" s="2" customFormat="1" ht="13.5" customHeight="1" x14ac:dyDescent="0.2">
      <c r="A50" s="1" t="s">
        <v>16</v>
      </c>
      <c r="B50" s="1" t="s">
        <v>45</v>
      </c>
      <c r="C50" s="1" t="s">
        <v>45</v>
      </c>
      <c r="D50" s="1"/>
      <c r="E50" s="1"/>
      <c r="F50" s="1"/>
      <c r="G50" s="1"/>
      <c r="H50" s="1" t="s">
        <v>17</v>
      </c>
      <c r="I50" s="1" t="s">
        <v>18</v>
      </c>
      <c r="J50" s="1">
        <v>20</v>
      </c>
      <c r="K50" s="6" t="s">
        <v>79</v>
      </c>
      <c r="L50" s="17">
        <v>2419728682</v>
      </c>
      <c r="M50" s="17">
        <v>0</v>
      </c>
      <c r="N50" s="17">
        <v>2267309649.3800001</v>
      </c>
      <c r="O50" s="17">
        <v>152419032.62</v>
      </c>
      <c r="P50" s="17">
        <v>2267309649.3800001</v>
      </c>
      <c r="Q50" s="22">
        <f t="shared" si="0"/>
        <v>0.93700986653841722</v>
      </c>
      <c r="R50" s="17">
        <v>2267309649.3800001</v>
      </c>
      <c r="S50" s="26">
        <f t="shared" si="1"/>
        <v>0.93700986653841722</v>
      </c>
      <c r="T50" s="17">
        <v>2267309649.3800001</v>
      </c>
      <c r="U50" s="22">
        <f t="shared" si="2"/>
        <v>0.93700986653841722</v>
      </c>
    </row>
    <row r="51" spans="1:21" s="2" customFormat="1" ht="13.5" customHeight="1" x14ac:dyDescent="0.2">
      <c r="A51" s="1" t="s">
        <v>16</v>
      </c>
      <c r="B51" s="1" t="s">
        <v>45</v>
      </c>
      <c r="C51" s="1" t="s">
        <v>45</v>
      </c>
      <c r="D51" s="1" t="s">
        <v>20</v>
      </c>
      <c r="E51" s="1"/>
      <c r="F51" s="1"/>
      <c r="G51" s="1"/>
      <c r="H51" s="1" t="s">
        <v>17</v>
      </c>
      <c r="I51" s="1" t="s">
        <v>18</v>
      </c>
      <c r="J51" s="1">
        <v>20</v>
      </c>
      <c r="K51" s="6" t="s">
        <v>80</v>
      </c>
      <c r="L51" s="17">
        <v>152130000</v>
      </c>
      <c r="M51" s="17">
        <v>0</v>
      </c>
      <c r="N51" s="17">
        <v>123909659.29000001</v>
      </c>
      <c r="O51" s="17">
        <v>28220340.710000001</v>
      </c>
      <c r="P51" s="17">
        <v>123909659.29000001</v>
      </c>
      <c r="Q51" s="22">
        <f t="shared" si="0"/>
        <v>0.81449851633471382</v>
      </c>
      <c r="R51" s="17">
        <v>123909659.29000001</v>
      </c>
      <c r="S51" s="26">
        <f t="shared" si="1"/>
        <v>0.81449851633471382</v>
      </c>
      <c r="T51" s="17">
        <v>123909659.29000001</v>
      </c>
      <c r="U51" s="22">
        <f t="shared" si="2"/>
        <v>0.81449851633471382</v>
      </c>
    </row>
    <row r="52" spans="1:21" s="2" customFormat="1" ht="13.5" customHeight="1" x14ac:dyDescent="0.2">
      <c r="A52" s="1" t="s">
        <v>16</v>
      </c>
      <c r="B52" s="1" t="s">
        <v>45</v>
      </c>
      <c r="C52" s="1" t="s">
        <v>45</v>
      </c>
      <c r="D52" s="1" t="s">
        <v>20</v>
      </c>
      <c r="E52" s="1" t="s">
        <v>27</v>
      </c>
      <c r="F52" s="1"/>
      <c r="G52" s="1"/>
      <c r="H52" s="1" t="s">
        <v>17</v>
      </c>
      <c r="I52" s="1" t="s">
        <v>18</v>
      </c>
      <c r="J52" s="1">
        <v>20</v>
      </c>
      <c r="K52" s="6" t="s">
        <v>81</v>
      </c>
      <c r="L52" s="17">
        <v>106520000</v>
      </c>
      <c r="M52" s="17">
        <v>0</v>
      </c>
      <c r="N52" s="17">
        <v>94469441.969999999</v>
      </c>
      <c r="O52" s="17">
        <v>12050558.029999999</v>
      </c>
      <c r="P52" s="17">
        <v>94469441.969999999</v>
      </c>
      <c r="Q52" s="22">
        <f t="shared" si="0"/>
        <v>0.88687046535861813</v>
      </c>
      <c r="R52" s="17">
        <v>94469441.969999999</v>
      </c>
      <c r="S52" s="26">
        <f t="shared" si="1"/>
        <v>0.88687046535861813</v>
      </c>
      <c r="T52" s="17">
        <v>94469441.969999999</v>
      </c>
      <c r="U52" s="22">
        <f t="shared" si="2"/>
        <v>0.88687046535861813</v>
      </c>
    </row>
    <row r="53" spans="1:21" ht="13.5" customHeight="1" x14ac:dyDescent="0.2">
      <c r="A53" s="3" t="s">
        <v>16</v>
      </c>
      <c r="B53" s="3" t="s">
        <v>45</v>
      </c>
      <c r="C53" s="3" t="s">
        <v>45</v>
      </c>
      <c r="D53" s="3" t="s">
        <v>20</v>
      </c>
      <c r="E53" s="3" t="s">
        <v>27</v>
      </c>
      <c r="F53" s="3" t="s">
        <v>29</v>
      </c>
      <c r="G53" s="3"/>
      <c r="H53" s="3" t="s">
        <v>17</v>
      </c>
      <c r="I53" s="3" t="s">
        <v>18</v>
      </c>
      <c r="J53" s="3">
        <v>20</v>
      </c>
      <c r="K53" s="7" t="s">
        <v>82</v>
      </c>
      <c r="L53" s="18">
        <v>6310000</v>
      </c>
      <c r="M53" s="18">
        <v>0</v>
      </c>
      <c r="N53" s="18">
        <v>4260441.97</v>
      </c>
      <c r="O53" s="18">
        <v>2049558.03</v>
      </c>
      <c r="P53" s="18">
        <v>4260441.97</v>
      </c>
      <c r="Q53" s="20">
        <f t="shared" si="0"/>
        <v>0.67518890174326462</v>
      </c>
      <c r="R53" s="18">
        <v>4260441.97</v>
      </c>
      <c r="S53" s="27">
        <f t="shared" si="1"/>
        <v>0.67518890174326462</v>
      </c>
      <c r="T53" s="18">
        <v>4260441.97</v>
      </c>
      <c r="U53" s="20">
        <f t="shared" si="2"/>
        <v>0.67518890174326462</v>
      </c>
    </row>
    <row r="54" spans="1:21" ht="13.5" customHeight="1" x14ac:dyDescent="0.2">
      <c r="A54" s="3" t="s">
        <v>16</v>
      </c>
      <c r="B54" s="3" t="s">
        <v>45</v>
      </c>
      <c r="C54" s="3" t="s">
        <v>45</v>
      </c>
      <c r="D54" s="3" t="s">
        <v>20</v>
      </c>
      <c r="E54" s="3" t="s">
        <v>27</v>
      </c>
      <c r="F54" s="3" t="s">
        <v>37</v>
      </c>
      <c r="G54" s="3"/>
      <c r="H54" s="3" t="s">
        <v>17</v>
      </c>
      <c r="I54" s="3" t="s">
        <v>18</v>
      </c>
      <c r="J54" s="3">
        <v>20</v>
      </c>
      <c r="K54" s="7" t="s">
        <v>83</v>
      </c>
      <c r="L54" s="18">
        <v>86305000</v>
      </c>
      <c r="M54" s="18">
        <v>0</v>
      </c>
      <c r="N54" s="18">
        <v>82110000</v>
      </c>
      <c r="O54" s="18">
        <v>4195000</v>
      </c>
      <c r="P54" s="18">
        <v>82110000</v>
      </c>
      <c r="Q54" s="20">
        <f t="shared" si="0"/>
        <v>0.95139331440820352</v>
      </c>
      <c r="R54" s="18">
        <v>82110000</v>
      </c>
      <c r="S54" s="27">
        <f t="shared" si="1"/>
        <v>0.95139331440820352</v>
      </c>
      <c r="T54" s="18">
        <v>82110000</v>
      </c>
      <c r="U54" s="20">
        <f t="shared" si="2"/>
        <v>0.95139331440820352</v>
      </c>
    </row>
    <row r="55" spans="1:21" ht="13.5" customHeight="1" x14ac:dyDescent="0.2">
      <c r="A55" s="3" t="s">
        <v>16</v>
      </c>
      <c r="B55" s="3" t="s">
        <v>45</v>
      </c>
      <c r="C55" s="3" t="s">
        <v>45</v>
      </c>
      <c r="D55" s="3" t="s">
        <v>20</v>
      </c>
      <c r="E55" s="3" t="s">
        <v>27</v>
      </c>
      <c r="F55" s="3" t="s">
        <v>39</v>
      </c>
      <c r="G55" s="3"/>
      <c r="H55" s="3" t="s">
        <v>17</v>
      </c>
      <c r="I55" s="3" t="s">
        <v>18</v>
      </c>
      <c r="J55" s="3">
        <v>20</v>
      </c>
      <c r="K55" s="7" t="s">
        <v>84</v>
      </c>
      <c r="L55" s="18">
        <v>13905000</v>
      </c>
      <c r="M55" s="18">
        <v>0</v>
      </c>
      <c r="N55" s="18">
        <v>8099000</v>
      </c>
      <c r="O55" s="18">
        <v>5806000</v>
      </c>
      <c r="P55" s="18">
        <v>8099000</v>
      </c>
      <c r="Q55" s="20">
        <f t="shared" si="0"/>
        <v>0.5824523552678893</v>
      </c>
      <c r="R55" s="18">
        <v>8099000</v>
      </c>
      <c r="S55" s="27">
        <f t="shared" si="1"/>
        <v>0.5824523552678893</v>
      </c>
      <c r="T55" s="18">
        <v>8099000</v>
      </c>
      <c r="U55" s="20">
        <f t="shared" si="2"/>
        <v>0.5824523552678893</v>
      </c>
    </row>
    <row r="56" spans="1:21" s="2" customFormat="1" ht="13.5" customHeight="1" x14ac:dyDescent="0.2">
      <c r="A56" s="1" t="s">
        <v>16</v>
      </c>
      <c r="B56" s="1" t="s">
        <v>45</v>
      </c>
      <c r="C56" s="1" t="s">
        <v>45</v>
      </c>
      <c r="D56" s="1" t="s">
        <v>20</v>
      </c>
      <c r="E56" s="1" t="s">
        <v>29</v>
      </c>
      <c r="F56" s="1"/>
      <c r="G56" s="1"/>
      <c r="H56" s="1" t="s">
        <v>17</v>
      </c>
      <c r="I56" s="1" t="s">
        <v>18</v>
      </c>
      <c r="J56" s="1">
        <v>20</v>
      </c>
      <c r="K56" s="6" t="s">
        <v>85</v>
      </c>
      <c r="L56" s="17">
        <v>44750000</v>
      </c>
      <c r="M56" s="17">
        <v>0</v>
      </c>
      <c r="N56" s="17">
        <v>29440217.32</v>
      </c>
      <c r="O56" s="17">
        <v>15309782.68</v>
      </c>
      <c r="P56" s="17">
        <v>29440217.32</v>
      </c>
      <c r="Q56" s="22">
        <f t="shared" si="0"/>
        <v>0.65788195128491622</v>
      </c>
      <c r="R56" s="17">
        <v>29440217.32</v>
      </c>
      <c r="S56" s="26">
        <f t="shared" si="1"/>
        <v>0.65788195128491622</v>
      </c>
      <c r="T56" s="17">
        <v>29440217.32</v>
      </c>
      <c r="U56" s="22">
        <f t="shared" si="2"/>
        <v>0.65788195128491622</v>
      </c>
    </row>
    <row r="57" spans="1:21" ht="13.5" customHeight="1" x14ac:dyDescent="0.2">
      <c r="A57" s="3" t="s">
        <v>16</v>
      </c>
      <c r="B57" s="3" t="s">
        <v>45</v>
      </c>
      <c r="C57" s="3" t="s">
        <v>45</v>
      </c>
      <c r="D57" s="3" t="s">
        <v>20</v>
      </c>
      <c r="E57" s="3" t="s">
        <v>29</v>
      </c>
      <c r="F57" s="3" t="s">
        <v>27</v>
      </c>
      <c r="G57" s="3"/>
      <c r="H57" s="3" t="s">
        <v>17</v>
      </c>
      <c r="I57" s="3" t="s">
        <v>18</v>
      </c>
      <c r="J57" s="3">
        <v>20</v>
      </c>
      <c r="K57" s="7" t="s">
        <v>86</v>
      </c>
      <c r="L57" s="18">
        <v>330000</v>
      </c>
      <c r="M57" s="18">
        <v>0</v>
      </c>
      <c r="N57" s="18">
        <v>56110</v>
      </c>
      <c r="O57" s="18">
        <v>273890</v>
      </c>
      <c r="P57" s="18">
        <v>56110</v>
      </c>
      <c r="Q57" s="20">
        <f t="shared" si="0"/>
        <v>0.17003030303030303</v>
      </c>
      <c r="R57" s="18">
        <v>56110</v>
      </c>
      <c r="S57" s="27">
        <f t="shared" si="1"/>
        <v>0.17003030303030303</v>
      </c>
      <c r="T57" s="18">
        <v>56110</v>
      </c>
      <c r="U57" s="20">
        <f t="shared" si="2"/>
        <v>0.17003030303030303</v>
      </c>
    </row>
    <row r="58" spans="1:21" ht="13.5" customHeight="1" x14ac:dyDescent="0.2">
      <c r="A58" s="3" t="s">
        <v>16</v>
      </c>
      <c r="B58" s="3" t="s">
        <v>45</v>
      </c>
      <c r="C58" s="3" t="s">
        <v>45</v>
      </c>
      <c r="D58" s="3" t="s">
        <v>20</v>
      </c>
      <c r="E58" s="3" t="s">
        <v>29</v>
      </c>
      <c r="F58" s="3" t="s">
        <v>29</v>
      </c>
      <c r="G58" s="3"/>
      <c r="H58" s="3" t="s">
        <v>17</v>
      </c>
      <c r="I58" s="3" t="s">
        <v>18</v>
      </c>
      <c r="J58" s="3">
        <v>20</v>
      </c>
      <c r="K58" s="7" t="s">
        <v>87</v>
      </c>
      <c r="L58" s="18">
        <v>38890000</v>
      </c>
      <c r="M58" s="18">
        <v>0</v>
      </c>
      <c r="N58" s="18">
        <v>26035690.27</v>
      </c>
      <c r="O58" s="18">
        <v>12854309.73</v>
      </c>
      <c r="P58" s="18">
        <v>26035690.27</v>
      </c>
      <c r="Q58" s="20">
        <f t="shared" si="0"/>
        <v>0.66947005065569554</v>
      </c>
      <c r="R58" s="18">
        <v>26035690.27</v>
      </c>
      <c r="S58" s="27">
        <f t="shared" si="1"/>
        <v>0.66947005065569554</v>
      </c>
      <c r="T58" s="18">
        <v>26035690.27</v>
      </c>
      <c r="U58" s="20">
        <f t="shared" si="2"/>
        <v>0.66947005065569554</v>
      </c>
    </row>
    <row r="59" spans="1:21" ht="13.5" customHeight="1" x14ac:dyDescent="0.2">
      <c r="A59" s="3" t="s">
        <v>16</v>
      </c>
      <c r="B59" s="3" t="s">
        <v>45</v>
      </c>
      <c r="C59" s="3" t="s">
        <v>45</v>
      </c>
      <c r="D59" s="3" t="s">
        <v>20</v>
      </c>
      <c r="E59" s="3" t="s">
        <v>29</v>
      </c>
      <c r="F59" s="3" t="s">
        <v>33</v>
      </c>
      <c r="G59" s="3"/>
      <c r="H59" s="3" t="s">
        <v>17</v>
      </c>
      <c r="I59" s="3" t="s">
        <v>18</v>
      </c>
      <c r="J59" s="3">
        <v>20</v>
      </c>
      <c r="K59" s="7" t="s">
        <v>88</v>
      </c>
      <c r="L59" s="18">
        <v>620000</v>
      </c>
      <c r="M59" s="18">
        <v>0</v>
      </c>
      <c r="N59" s="18">
        <v>471192.5</v>
      </c>
      <c r="O59" s="18">
        <v>148807.5</v>
      </c>
      <c r="P59" s="18">
        <v>471192.5</v>
      </c>
      <c r="Q59" s="20">
        <f t="shared" si="0"/>
        <v>0.75998790322580645</v>
      </c>
      <c r="R59" s="18">
        <v>471192.5</v>
      </c>
      <c r="S59" s="27">
        <f t="shared" si="1"/>
        <v>0.75998790322580645</v>
      </c>
      <c r="T59" s="18">
        <v>471192.5</v>
      </c>
      <c r="U59" s="20">
        <f t="shared" si="2"/>
        <v>0.75998790322580645</v>
      </c>
    </row>
    <row r="60" spans="1:21" ht="13.5" customHeight="1" x14ac:dyDescent="0.2">
      <c r="A60" s="3" t="s">
        <v>16</v>
      </c>
      <c r="B60" s="3" t="s">
        <v>45</v>
      </c>
      <c r="C60" s="3" t="s">
        <v>45</v>
      </c>
      <c r="D60" s="3" t="s">
        <v>20</v>
      </c>
      <c r="E60" s="3" t="s">
        <v>29</v>
      </c>
      <c r="F60" s="3" t="s">
        <v>39</v>
      </c>
      <c r="G60" s="3"/>
      <c r="H60" s="3" t="s">
        <v>17</v>
      </c>
      <c r="I60" s="3" t="s">
        <v>18</v>
      </c>
      <c r="J60" s="3">
        <v>20</v>
      </c>
      <c r="K60" s="7" t="s">
        <v>89</v>
      </c>
      <c r="L60" s="18">
        <v>4910000</v>
      </c>
      <c r="M60" s="18">
        <v>0</v>
      </c>
      <c r="N60" s="18">
        <v>2877224.55</v>
      </c>
      <c r="O60" s="18">
        <v>2032775.45</v>
      </c>
      <c r="P60" s="18">
        <v>2877224.55</v>
      </c>
      <c r="Q60" s="20">
        <f t="shared" si="0"/>
        <v>0.58599278004073319</v>
      </c>
      <c r="R60" s="18">
        <v>2877224.55</v>
      </c>
      <c r="S60" s="27">
        <f t="shared" si="1"/>
        <v>0.58599278004073319</v>
      </c>
      <c r="T60" s="18">
        <v>2877224.55</v>
      </c>
      <c r="U60" s="20">
        <f t="shared" si="2"/>
        <v>0.58599278004073319</v>
      </c>
    </row>
    <row r="61" spans="1:21" s="2" customFormat="1" ht="13.5" customHeight="1" x14ac:dyDescent="0.2">
      <c r="A61" s="1" t="s">
        <v>16</v>
      </c>
      <c r="B61" s="1" t="s">
        <v>45</v>
      </c>
      <c r="C61" s="1" t="s">
        <v>45</v>
      </c>
      <c r="D61" s="1" t="s">
        <v>20</v>
      </c>
      <c r="E61" s="1" t="s">
        <v>31</v>
      </c>
      <c r="F61" s="1"/>
      <c r="G61" s="1"/>
      <c r="H61" s="1" t="s">
        <v>17</v>
      </c>
      <c r="I61" s="1" t="s">
        <v>18</v>
      </c>
      <c r="J61" s="1">
        <v>20</v>
      </c>
      <c r="K61" s="6" t="s">
        <v>90</v>
      </c>
      <c r="L61" s="17">
        <v>860000</v>
      </c>
      <c r="M61" s="17">
        <v>0</v>
      </c>
      <c r="N61" s="17">
        <v>0</v>
      </c>
      <c r="O61" s="17">
        <v>860000</v>
      </c>
      <c r="P61" s="17">
        <v>0</v>
      </c>
      <c r="Q61" s="22">
        <f t="shared" si="0"/>
        <v>0</v>
      </c>
      <c r="R61" s="17">
        <v>0</v>
      </c>
      <c r="S61" s="26">
        <f t="shared" si="1"/>
        <v>0</v>
      </c>
      <c r="T61" s="17">
        <v>0</v>
      </c>
      <c r="U61" s="22">
        <f t="shared" si="2"/>
        <v>0</v>
      </c>
    </row>
    <row r="62" spans="1:21" ht="13.5" customHeight="1" x14ac:dyDescent="0.2">
      <c r="A62" s="3" t="s">
        <v>16</v>
      </c>
      <c r="B62" s="3" t="s">
        <v>45</v>
      </c>
      <c r="C62" s="3" t="s">
        <v>45</v>
      </c>
      <c r="D62" s="3" t="s">
        <v>20</v>
      </c>
      <c r="E62" s="3" t="s">
        <v>31</v>
      </c>
      <c r="F62" s="3" t="s">
        <v>37</v>
      </c>
      <c r="G62" s="3"/>
      <c r="H62" s="3" t="s">
        <v>17</v>
      </c>
      <c r="I62" s="3" t="s">
        <v>18</v>
      </c>
      <c r="J62" s="3">
        <v>20</v>
      </c>
      <c r="K62" s="7" t="s">
        <v>77</v>
      </c>
      <c r="L62" s="18">
        <v>860000</v>
      </c>
      <c r="M62" s="18">
        <v>0</v>
      </c>
      <c r="N62" s="18">
        <v>0</v>
      </c>
      <c r="O62" s="18">
        <v>860000</v>
      </c>
      <c r="P62" s="18">
        <v>0</v>
      </c>
      <c r="Q62" s="20">
        <f t="shared" si="0"/>
        <v>0</v>
      </c>
      <c r="R62" s="18">
        <v>0</v>
      </c>
      <c r="S62" s="27">
        <f t="shared" si="1"/>
        <v>0</v>
      </c>
      <c r="T62" s="18">
        <v>0</v>
      </c>
      <c r="U62" s="20">
        <f t="shared" si="2"/>
        <v>0</v>
      </c>
    </row>
    <row r="63" spans="1:21" s="2" customFormat="1" ht="13.5" customHeight="1" x14ac:dyDescent="0.2">
      <c r="A63" s="1" t="s">
        <v>16</v>
      </c>
      <c r="B63" s="1" t="s">
        <v>45</v>
      </c>
      <c r="C63" s="1" t="s">
        <v>45</v>
      </c>
      <c r="D63" s="1" t="s">
        <v>45</v>
      </c>
      <c r="E63" s="1"/>
      <c r="F63" s="1"/>
      <c r="G63" s="1"/>
      <c r="H63" s="1" t="s">
        <v>17</v>
      </c>
      <c r="I63" s="1" t="s">
        <v>18</v>
      </c>
      <c r="J63" s="1">
        <v>20</v>
      </c>
      <c r="K63" s="6" t="s">
        <v>91</v>
      </c>
      <c r="L63" s="17">
        <v>2267598682</v>
      </c>
      <c r="M63" s="17">
        <v>0</v>
      </c>
      <c r="N63" s="17">
        <v>2143399990.0899999</v>
      </c>
      <c r="O63" s="17">
        <v>124198691.91</v>
      </c>
      <c r="P63" s="17">
        <v>2143399990.0899999</v>
      </c>
      <c r="Q63" s="22">
        <f t="shared" si="0"/>
        <v>0.9452289803765197</v>
      </c>
      <c r="R63" s="17">
        <v>2143399990.0899999</v>
      </c>
      <c r="S63" s="26">
        <f t="shared" si="1"/>
        <v>0.9452289803765197</v>
      </c>
      <c r="T63" s="17">
        <v>2143399990.0899999</v>
      </c>
      <c r="U63" s="22">
        <f t="shared" si="2"/>
        <v>0.9452289803765197</v>
      </c>
    </row>
    <row r="64" spans="1:21" s="2" customFormat="1" ht="13.5" customHeight="1" x14ac:dyDescent="0.2">
      <c r="A64" s="1" t="s">
        <v>16</v>
      </c>
      <c r="B64" s="1" t="s">
        <v>45</v>
      </c>
      <c r="C64" s="1" t="s">
        <v>45</v>
      </c>
      <c r="D64" s="1" t="s">
        <v>45</v>
      </c>
      <c r="E64" s="1" t="s">
        <v>35</v>
      </c>
      <c r="F64" s="1"/>
      <c r="G64" s="1"/>
      <c r="H64" s="1" t="s">
        <v>17</v>
      </c>
      <c r="I64" s="1" t="s">
        <v>18</v>
      </c>
      <c r="J64" s="1">
        <v>20</v>
      </c>
      <c r="K64" s="6" t="s">
        <v>92</v>
      </c>
      <c r="L64" s="17">
        <v>193188682</v>
      </c>
      <c r="M64" s="17">
        <v>0</v>
      </c>
      <c r="N64" s="17">
        <v>157372905</v>
      </c>
      <c r="O64" s="17">
        <v>35815777</v>
      </c>
      <c r="P64" s="17">
        <v>157372905</v>
      </c>
      <c r="Q64" s="22">
        <f t="shared" si="0"/>
        <v>0.81460727083380591</v>
      </c>
      <c r="R64" s="17">
        <v>157372905</v>
      </c>
      <c r="S64" s="26">
        <f t="shared" si="1"/>
        <v>0.81460727083380591</v>
      </c>
      <c r="T64" s="17">
        <v>157372905</v>
      </c>
      <c r="U64" s="22">
        <f t="shared" si="2"/>
        <v>0.81460727083380591</v>
      </c>
    </row>
    <row r="65" spans="1:21" ht="13.5" customHeight="1" x14ac:dyDescent="0.2">
      <c r="A65" s="3" t="s">
        <v>16</v>
      </c>
      <c r="B65" s="3" t="s">
        <v>45</v>
      </c>
      <c r="C65" s="3" t="s">
        <v>45</v>
      </c>
      <c r="D65" s="3" t="s">
        <v>45</v>
      </c>
      <c r="E65" s="3" t="s">
        <v>35</v>
      </c>
      <c r="F65" s="3" t="s">
        <v>37</v>
      </c>
      <c r="G65" s="3"/>
      <c r="H65" s="3" t="s">
        <v>17</v>
      </c>
      <c r="I65" s="3" t="s">
        <v>18</v>
      </c>
      <c r="J65" s="3">
        <v>20</v>
      </c>
      <c r="K65" s="7" t="s">
        <v>93</v>
      </c>
      <c r="L65" s="18">
        <v>1070000</v>
      </c>
      <c r="M65" s="18">
        <v>0</v>
      </c>
      <c r="N65" s="18">
        <v>61000</v>
      </c>
      <c r="O65" s="18">
        <v>1009000</v>
      </c>
      <c r="P65" s="18">
        <v>61000</v>
      </c>
      <c r="Q65" s="20">
        <f t="shared" si="0"/>
        <v>5.700934579439252E-2</v>
      </c>
      <c r="R65" s="18">
        <v>61000</v>
      </c>
      <c r="S65" s="27">
        <f t="shared" si="1"/>
        <v>5.700934579439252E-2</v>
      </c>
      <c r="T65" s="18">
        <v>61000</v>
      </c>
      <c r="U65" s="20">
        <f t="shared" si="2"/>
        <v>5.700934579439252E-2</v>
      </c>
    </row>
    <row r="66" spans="1:21" ht="13.5" customHeight="1" x14ac:dyDescent="0.2">
      <c r="A66" s="3" t="s">
        <v>16</v>
      </c>
      <c r="B66" s="3" t="s">
        <v>45</v>
      </c>
      <c r="C66" s="3" t="s">
        <v>45</v>
      </c>
      <c r="D66" s="3" t="s">
        <v>45</v>
      </c>
      <c r="E66" s="3" t="s">
        <v>35</v>
      </c>
      <c r="F66" s="3" t="s">
        <v>39</v>
      </c>
      <c r="G66" s="3"/>
      <c r="H66" s="3" t="s">
        <v>17</v>
      </c>
      <c r="I66" s="3" t="s">
        <v>18</v>
      </c>
      <c r="J66" s="3">
        <v>20</v>
      </c>
      <c r="K66" s="7" t="s">
        <v>94</v>
      </c>
      <c r="L66" s="18">
        <v>152368682</v>
      </c>
      <c r="M66" s="18">
        <v>0</v>
      </c>
      <c r="N66" s="18">
        <v>118060055</v>
      </c>
      <c r="O66" s="18">
        <v>34308627</v>
      </c>
      <c r="P66" s="18">
        <v>118060055</v>
      </c>
      <c r="Q66" s="20">
        <f t="shared" si="0"/>
        <v>0.77483150376007059</v>
      </c>
      <c r="R66" s="18">
        <v>118060055</v>
      </c>
      <c r="S66" s="27">
        <f t="shared" si="1"/>
        <v>0.77483150376007059</v>
      </c>
      <c r="T66" s="18">
        <v>118060055</v>
      </c>
      <c r="U66" s="20">
        <f t="shared" si="2"/>
        <v>0.77483150376007059</v>
      </c>
    </row>
    <row r="67" spans="1:21" ht="13.5" customHeight="1" x14ac:dyDescent="0.2">
      <c r="A67" s="3" t="s">
        <v>16</v>
      </c>
      <c r="B67" s="3" t="s">
        <v>45</v>
      </c>
      <c r="C67" s="3" t="s">
        <v>45</v>
      </c>
      <c r="D67" s="3" t="s">
        <v>45</v>
      </c>
      <c r="E67" s="3" t="s">
        <v>35</v>
      </c>
      <c r="F67" s="3" t="s">
        <v>41</v>
      </c>
      <c r="G67" s="3"/>
      <c r="H67" s="3" t="s">
        <v>17</v>
      </c>
      <c r="I67" s="3" t="s">
        <v>18</v>
      </c>
      <c r="J67" s="3">
        <v>20</v>
      </c>
      <c r="K67" s="7" t="s">
        <v>95</v>
      </c>
      <c r="L67" s="18">
        <v>39750000</v>
      </c>
      <c r="M67" s="18">
        <v>0</v>
      </c>
      <c r="N67" s="18">
        <v>39251850</v>
      </c>
      <c r="O67" s="18">
        <v>498150</v>
      </c>
      <c r="P67" s="18">
        <v>39251850</v>
      </c>
      <c r="Q67" s="20">
        <f t="shared" si="0"/>
        <v>0.9874679245283019</v>
      </c>
      <c r="R67" s="18">
        <v>39251850</v>
      </c>
      <c r="S67" s="27">
        <f t="shared" si="1"/>
        <v>0.9874679245283019</v>
      </c>
      <c r="T67" s="18">
        <v>39251850</v>
      </c>
      <c r="U67" s="20">
        <f t="shared" si="2"/>
        <v>0.9874679245283019</v>
      </c>
    </row>
    <row r="68" spans="1:21" s="2" customFormat="1" ht="13.5" customHeight="1" x14ac:dyDescent="0.2">
      <c r="A68" s="1" t="s">
        <v>16</v>
      </c>
      <c r="B68" s="1" t="s">
        <v>45</v>
      </c>
      <c r="C68" s="1" t="s">
        <v>45</v>
      </c>
      <c r="D68" s="1" t="s">
        <v>45</v>
      </c>
      <c r="E68" s="1" t="s">
        <v>37</v>
      </c>
      <c r="F68" s="1"/>
      <c r="G68" s="1"/>
      <c r="H68" s="1" t="s">
        <v>17</v>
      </c>
      <c r="I68" s="1" t="s">
        <v>18</v>
      </c>
      <c r="J68" s="1">
        <v>20</v>
      </c>
      <c r="K68" s="6" t="s">
        <v>96</v>
      </c>
      <c r="L68" s="17">
        <v>697402000</v>
      </c>
      <c r="M68" s="17">
        <v>0</v>
      </c>
      <c r="N68" s="17">
        <v>688950032.37</v>
      </c>
      <c r="O68" s="17">
        <v>8451967.6300000008</v>
      </c>
      <c r="P68" s="17">
        <v>688950032.37</v>
      </c>
      <c r="Q68" s="22">
        <f t="shared" si="0"/>
        <v>0.98788078091258702</v>
      </c>
      <c r="R68" s="17">
        <v>688950032.37</v>
      </c>
      <c r="S68" s="26">
        <f t="shared" si="1"/>
        <v>0.98788078091258702</v>
      </c>
      <c r="T68" s="17">
        <v>688950032.37</v>
      </c>
      <c r="U68" s="22">
        <f t="shared" si="2"/>
        <v>0.98788078091258702</v>
      </c>
    </row>
    <row r="69" spans="1:21" ht="13.5" customHeight="1" x14ac:dyDescent="0.2">
      <c r="A69" s="3" t="s">
        <v>16</v>
      </c>
      <c r="B69" s="3" t="s">
        <v>45</v>
      </c>
      <c r="C69" s="3" t="s">
        <v>45</v>
      </c>
      <c r="D69" s="3" t="s">
        <v>45</v>
      </c>
      <c r="E69" s="3" t="s">
        <v>37</v>
      </c>
      <c r="F69" s="3" t="s">
        <v>24</v>
      </c>
      <c r="G69" s="3"/>
      <c r="H69" s="3" t="s">
        <v>17</v>
      </c>
      <c r="I69" s="3" t="s">
        <v>18</v>
      </c>
      <c r="J69" s="3">
        <v>20</v>
      </c>
      <c r="K69" s="7" t="s">
        <v>97</v>
      </c>
      <c r="L69" s="18">
        <v>512000000</v>
      </c>
      <c r="M69" s="18">
        <v>0</v>
      </c>
      <c r="N69" s="18">
        <v>504141991.62</v>
      </c>
      <c r="O69" s="18">
        <v>7858008.3799999999</v>
      </c>
      <c r="P69" s="18">
        <v>504141991.62</v>
      </c>
      <c r="Q69" s="20">
        <f t="shared" si="0"/>
        <v>0.9846523273828125</v>
      </c>
      <c r="R69" s="18">
        <v>504141991.62</v>
      </c>
      <c r="S69" s="27">
        <f t="shared" si="1"/>
        <v>0.9846523273828125</v>
      </c>
      <c r="T69" s="18">
        <v>504141991.62</v>
      </c>
      <c r="U69" s="20">
        <f t="shared" si="2"/>
        <v>0.9846523273828125</v>
      </c>
    </row>
    <row r="70" spans="1:21" ht="13.5" customHeight="1" x14ac:dyDescent="0.2">
      <c r="A70" s="3" t="s">
        <v>16</v>
      </c>
      <c r="B70" s="3" t="s">
        <v>45</v>
      </c>
      <c r="C70" s="3" t="s">
        <v>45</v>
      </c>
      <c r="D70" s="3" t="s">
        <v>45</v>
      </c>
      <c r="E70" s="3" t="s">
        <v>37</v>
      </c>
      <c r="F70" s="3" t="s">
        <v>27</v>
      </c>
      <c r="G70" s="3"/>
      <c r="H70" s="3" t="s">
        <v>17</v>
      </c>
      <c r="I70" s="3" t="s">
        <v>18</v>
      </c>
      <c r="J70" s="3">
        <v>20</v>
      </c>
      <c r="K70" s="7" t="s">
        <v>98</v>
      </c>
      <c r="L70" s="18">
        <v>185402000</v>
      </c>
      <c r="M70" s="18">
        <v>0</v>
      </c>
      <c r="N70" s="18">
        <v>184808040.75</v>
      </c>
      <c r="O70" s="18">
        <v>593959.25</v>
      </c>
      <c r="P70" s="18">
        <v>184808040.75</v>
      </c>
      <c r="Q70" s="20">
        <f t="shared" si="0"/>
        <v>0.9967963708589983</v>
      </c>
      <c r="R70" s="18">
        <v>184808040.75</v>
      </c>
      <c r="S70" s="27">
        <f t="shared" si="1"/>
        <v>0.9967963708589983</v>
      </c>
      <c r="T70" s="18">
        <v>184808040.75</v>
      </c>
      <c r="U70" s="20">
        <f t="shared" si="2"/>
        <v>0.9967963708589983</v>
      </c>
    </row>
    <row r="71" spans="1:21" s="2" customFormat="1" ht="13.5" customHeight="1" x14ac:dyDescent="0.2">
      <c r="A71" s="1" t="s">
        <v>16</v>
      </c>
      <c r="B71" s="1" t="s">
        <v>45</v>
      </c>
      <c r="C71" s="1" t="s">
        <v>45</v>
      </c>
      <c r="D71" s="1" t="s">
        <v>45</v>
      </c>
      <c r="E71" s="1" t="s">
        <v>39</v>
      </c>
      <c r="F71" s="1"/>
      <c r="G71" s="1"/>
      <c r="H71" s="1" t="s">
        <v>17</v>
      </c>
      <c r="I71" s="1" t="s">
        <v>18</v>
      </c>
      <c r="J71" s="1">
        <v>20</v>
      </c>
      <c r="K71" s="6" t="s">
        <v>99</v>
      </c>
      <c r="L71" s="17">
        <v>1357962000</v>
      </c>
      <c r="M71" s="17">
        <v>0</v>
      </c>
      <c r="N71" s="17">
        <v>1281474137.3099999</v>
      </c>
      <c r="O71" s="17">
        <v>76487862.689999998</v>
      </c>
      <c r="P71" s="17">
        <v>1281474137.3099999</v>
      </c>
      <c r="Q71" s="22">
        <f t="shared" ref="Q71:Q119" si="3">+P71/L71</f>
        <v>0.94367451910289091</v>
      </c>
      <c r="R71" s="17">
        <v>1281474137.3099999</v>
      </c>
      <c r="S71" s="26">
        <f t="shared" ref="S71:S119" si="4">+R71/L71</f>
        <v>0.94367451910289091</v>
      </c>
      <c r="T71" s="17">
        <v>1281474137.3099999</v>
      </c>
      <c r="U71" s="22">
        <f t="shared" ref="U71:U119" si="5">+T71/L71</f>
        <v>0.94367451910289091</v>
      </c>
    </row>
    <row r="72" spans="1:21" ht="13.5" customHeight="1" x14ac:dyDescent="0.2">
      <c r="A72" s="3" t="s">
        <v>16</v>
      </c>
      <c r="B72" s="3" t="s">
        <v>45</v>
      </c>
      <c r="C72" s="3" t="s">
        <v>45</v>
      </c>
      <c r="D72" s="3" t="s">
        <v>45</v>
      </c>
      <c r="E72" s="3" t="s">
        <v>39</v>
      </c>
      <c r="F72" s="3" t="s">
        <v>27</v>
      </c>
      <c r="G72" s="3"/>
      <c r="H72" s="3" t="s">
        <v>17</v>
      </c>
      <c r="I72" s="3" t="s">
        <v>18</v>
      </c>
      <c r="J72" s="3">
        <v>20</v>
      </c>
      <c r="K72" s="7" t="s">
        <v>100</v>
      </c>
      <c r="L72" s="18">
        <v>350000</v>
      </c>
      <c r="M72" s="18">
        <v>0</v>
      </c>
      <c r="N72" s="18">
        <v>24036</v>
      </c>
      <c r="O72" s="18">
        <v>325964</v>
      </c>
      <c r="P72" s="18">
        <v>24036</v>
      </c>
      <c r="Q72" s="20">
        <f t="shared" si="3"/>
        <v>6.8674285714285715E-2</v>
      </c>
      <c r="R72" s="18">
        <v>24036</v>
      </c>
      <c r="S72" s="27">
        <f t="shared" si="4"/>
        <v>6.8674285714285715E-2</v>
      </c>
      <c r="T72" s="18">
        <v>24036</v>
      </c>
      <c r="U72" s="20">
        <f t="shared" si="5"/>
        <v>6.8674285714285715E-2</v>
      </c>
    </row>
    <row r="73" spans="1:21" ht="13.5" customHeight="1" x14ac:dyDescent="0.2">
      <c r="A73" s="3" t="s">
        <v>16</v>
      </c>
      <c r="B73" s="3" t="s">
        <v>45</v>
      </c>
      <c r="C73" s="3" t="s">
        <v>45</v>
      </c>
      <c r="D73" s="3" t="s">
        <v>45</v>
      </c>
      <c r="E73" s="3" t="s">
        <v>39</v>
      </c>
      <c r="F73" s="3" t="s">
        <v>29</v>
      </c>
      <c r="G73" s="3"/>
      <c r="H73" s="3" t="s">
        <v>17</v>
      </c>
      <c r="I73" s="3" t="s">
        <v>18</v>
      </c>
      <c r="J73" s="3">
        <v>20</v>
      </c>
      <c r="K73" s="7" t="s">
        <v>101</v>
      </c>
      <c r="L73" s="18">
        <v>157086000</v>
      </c>
      <c r="M73" s="18">
        <v>0</v>
      </c>
      <c r="N73" s="18">
        <v>157050428</v>
      </c>
      <c r="O73" s="18">
        <v>35572</v>
      </c>
      <c r="P73" s="18">
        <v>157050428</v>
      </c>
      <c r="Q73" s="20">
        <f t="shared" si="3"/>
        <v>0.99977355079383268</v>
      </c>
      <c r="R73" s="18">
        <v>157050428</v>
      </c>
      <c r="S73" s="27">
        <f t="shared" si="4"/>
        <v>0.99977355079383268</v>
      </c>
      <c r="T73" s="18">
        <v>157050428</v>
      </c>
      <c r="U73" s="20">
        <f t="shared" si="5"/>
        <v>0.99977355079383268</v>
      </c>
    </row>
    <row r="74" spans="1:21" ht="13.5" customHeight="1" x14ac:dyDescent="0.2">
      <c r="A74" s="3" t="s">
        <v>16</v>
      </c>
      <c r="B74" s="3" t="s">
        <v>45</v>
      </c>
      <c r="C74" s="3" t="s">
        <v>45</v>
      </c>
      <c r="D74" s="3" t="s">
        <v>45</v>
      </c>
      <c r="E74" s="3" t="s">
        <v>39</v>
      </c>
      <c r="F74" s="3" t="s">
        <v>31</v>
      </c>
      <c r="G74" s="3"/>
      <c r="H74" s="3" t="s">
        <v>17</v>
      </c>
      <c r="I74" s="3" t="s">
        <v>18</v>
      </c>
      <c r="J74" s="3">
        <v>20</v>
      </c>
      <c r="K74" s="7" t="s">
        <v>102</v>
      </c>
      <c r="L74" s="18">
        <v>115424000</v>
      </c>
      <c r="M74" s="18">
        <v>0</v>
      </c>
      <c r="N74" s="18">
        <v>100478256.13</v>
      </c>
      <c r="O74" s="18">
        <v>14945743.869999999</v>
      </c>
      <c r="P74" s="18">
        <v>100478256.13</v>
      </c>
      <c r="Q74" s="20">
        <f t="shared" si="3"/>
        <v>0.87051441753881342</v>
      </c>
      <c r="R74" s="18">
        <v>100478256.13</v>
      </c>
      <c r="S74" s="27">
        <f t="shared" si="4"/>
        <v>0.87051441753881342</v>
      </c>
      <c r="T74" s="18">
        <v>100478256.13</v>
      </c>
      <c r="U74" s="20">
        <f t="shared" si="5"/>
        <v>0.87051441753881342</v>
      </c>
    </row>
    <row r="75" spans="1:21" ht="13.5" customHeight="1" x14ac:dyDescent="0.2">
      <c r="A75" s="3" t="s">
        <v>16</v>
      </c>
      <c r="B75" s="3" t="s">
        <v>45</v>
      </c>
      <c r="C75" s="3" t="s">
        <v>45</v>
      </c>
      <c r="D75" s="3" t="s">
        <v>45</v>
      </c>
      <c r="E75" s="3" t="s">
        <v>39</v>
      </c>
      <c r="F75" s="3" t="s">
        <v>33</v>
      </c>
      <c r="G75" s="3"/>
      <c r="H75" s="3" t="s">
        <v>17</v>
      </c>
      <c r="I75" s="3" t="s">
        <v>18</v>
      </c>
      <c r="J75" s="3">
        <v>20</v>
      </c>
      <c r="K75" s="7" t="s">
        <v>103</v>
      </c>
      <c r="L75" s="18">
        <v>969711000</v>
      </c>
      <c r="M75" s="18">
        <v>0</v>
      </c>
      <c r="N75" s="18">
        <v>954910750.22000003</v>
      </c>
      <c r="O75" s="18">
        <v>14800249.779999999</v>
      </c>
      <c r="P75" s="18">
        <v>954910750.22000003</v>
      </c>
      <c r="Q75" s="20">
        <f t="shared" si="3"/>
        <v>0.98473746324420375</v>
      </c>
      <c r="R75" s="18">
        <v>954910750.22000003</v>
      </c>
      <c r="S75" s="27">
        <f t="shared" si="4"/>
        <v>0.98473746324420375</v>
      </c>
      <c r="T75" s="18">
        <v>954910750.22000003</v>
      </c>
      <c r="U75" s="20">
        <f t="shared" si="5"/>
        <v>0.98473746324420375</v>
      </c>
    </row>
    <row r="76" spans="1:21" ht="13.5" customHeight="1" x14ac:dyDescent="0.2">
      <c r="A76" s="3" t="s">
        <v>16</v>
      </c>
      <c r="B76" s="3" t="s">
        <v>45</v>
      </c>
      <c r="C76" s="3" t="s">
        <v>45</v>
      </c>
      <c r="D76" s="3" t="s">
        <v>45</v>
      </c>
      <c r="E76" s="3" t="s">
        <v>39</v>
      </c>
      <c r="F76" s="3" t="s">
        <v>37</v>
      </c>
      <c r="G76" s="3"/>
      <c r="H76" s="3" t="s">
        <v>17</v>
      </c>
      <c r="I76" s="3" t="s">
        <v>18</v>
      </c>
      <c r="J76" s="3">
        <v>20</v>
      </c>
      <c r="K76" s="7" t="s">
        <v>104</v>
      </c>
      <c r="L76" s="18">
        <v>62590000</v>
      </c>
      <c r="M76" s="18">
        <v>0</v>
      </c>
      <c r="N76" s="18">
        <v>59042566.960000001</v>
      </c>
      <c r="O76" s="18">
        <v>3547433.04</v>
      </c>
      <c r="P76" s="18">
        <v>59042566.960000001</v>
      </c>
      <c r="Q76" s="20">
        <f t="shared" si="3"/>
        <v>0.9433226866911647</v>
      </c>
      <c r="R76" s="18">
        <v>59042566.960000001</v>
      </c>
      <c r="S76" s="27">
        <f t="shared" si="4"/>
        <v>0.9433226866911647</v>
      </c>
      <c r="T76" s="18">
        <v>59042566.960000001</v>
      </c>
      <c r="U76" s="20">
        <f t="shared" si="5"/>
        <v>0.9433226866911647</v>
      </c>
    </row>
    <row r="77" spans="1:21" ht="13.5" customHeight="1" x14ac:dyDescent="0.2">
      <c r="A77" s="3" t="s">
        <v>16</v>
      </c>
      <c r="B77" s="3" t="s">
        <v>45</v>
      </c>
      <c r="C77" s="3" t="s">
        <v>45</v>
      </c>
      <c r="D77" s="3" t="s">
        <v>45</v>
      </c>
      <c r="E77" s="3" t="s">
        <v>39</v>
      </c>
      <c r="F77" s="3" t="s">
        <v>41</v>
      </c>
      <c r="G77" s="3"/>
      <c r="H77" s="3" t="s">
        <v>17</v>
      </c>
      <c r="I77" s="3" t="s">
        <v>18</v>
      </c>
      <c r="J77" s="3">
        <v>20</v>
      </c>
      <c r="K77" s="7" t="s">
        <v>105</v>
      </c>
      <c r="L77" s="18">
        <v>52801000</v>
      </c>
      <c r="M77" s="18">
        <v>0</v>
      </c>
      <c r="N77" s="18">
        <v>9968100</v>
      </c>
      <c r="O77" s="18">
        <v>42832900</v>
      </c>
      <c r="P77" s="18">
        <v>9968100</v>
      </c>
      <c r="Q77" s="20">
        <f t="shared" si="3"/>
        <v>0.18878619723111303</v>
      </c>
      <c r="R77" s="18">
        <v>9968100</v>
      </c>
      <c r="S77" s="27">
        <f t="shared" si="4"/>
        <v>0.18878619723111303</v>
      </c>
      <c r="T77" s="18">
        <v>9968100</v>
      </c>
      <c r="U77" s="20">
        <f t="shared" si="5"/>
        <v>0.18878619723111303</v>
      </c>
    </row>
    <row r="78" spans="1:21" s="2" customFormat="1" ht="13.5" customHeight="1" x14ac:dyDescent="0.2">
      <c r="A78" s="1" t="s">
        <v>16</v>
      </c>
      <c r="B78" s="1" t="s">
        <v>45</v>
      </c>
      <c r="C78" s="1" t="s">
        <v>45</v>
      </c>
      <c r="D78" s="1" t="s">
        <v>45</v>
      </c>
      <c r="E78" s="1" t="s">
        <v>41</v>
      </c>
      <c r="F78" s="1"/>
      <c r="G78" s="1"/>
      <c r="H78" s="1" t="s">
        <v>17</v>
      </c>
      <c r="I78" s="1" t="s">
        <v>18</v>
      </c>
      <c r="J78" s="1">
        <v>20</v>
      </c>
      <c r="K78" s="6" t="s">
        <v>106</v>
      </c>
      <c r="L78" s="17">
        <v>19046000</v>
      </c>
      <c r="M78" s="17">
        <v>0</v>
      </c>
      <c r="N78" s="17">
        <v>15602915.41</v>
      </c>
      <c r="O78" s="17">
        <v>3443084.59</v>
      </c>
      <c r="P78" s="17">
        <v>15602915.41</v>
      </c>
      <c r="Q78" s="22">
        <f t="shared" si="3"/>
        <v>0.81922269295390104</v>
      </c>
      <c r="R78" s="17">
        <v>15602915.41</v>
      </c>
      <c r="S78" s="26">
        <f t="shared" si="4"/>
        <v>0.81922269295390104</v>
      </c>
      <c r="T78" s="17">
        <v>15602915.41</v>
      </c>
      <c r="U78" s="22">
        <f t="shared" si="5"/>
        <v>0.81922269295390104</v>
      </c>
    </row>
    <row r="79" spans="1:21" ht="13.5" customHeight="1" x14ac:dyDescent="0.2">
      <c r="A79" s="3" t="s">
        <v>16</v>
      </c>
      <c r="B79" s="3" t="s">
        <v>45</v>
      </c>
      <c r="C79" s="3" t="s">
        <v>45</v>
      </c>
      <c r="D79" s="3" t="s">
        <v>45</v>
      </c>
      <c r="E79" s="3" t="s">
        <v>41</v>
      </c>
      <c r="F79" s="3" t="s">
        <v>27</v>
      </c>
      <c r="G79" s="3"/>
      <c r="H79" s="3" t="s">
        <v>17</v>
      </c>
      <c r="I79" s="3" t="s">
        <v>18</v>
      </c>
      <c r="J79" s="3">
        <v>20</v>
      </c>
      <c r="K79" s="7" t="s">
        <v>107</v>
      </c>
      <c r="L79" s="18">
        <v>13245000</v>
      </c>
      <c r="M79" s="18">
        <v>0</v>
      </c>
      <c r="N79" s="18">
        <v>13228125</v>
      </c>
      <c r="O79" s="18">
        <v>16875</v>
      </c>
      <c r="P79" s="18">
        <v>13228125</v>
      </c>
      <c r="Q79" s="20">
        <f t="shared" si="3"/>
        <v>0.99872593431483581</v>
      </c>
      <c r="R79" s="18">
        <v>13228125</v>
      </c>
      <c r="S79" s="27">
        <f t="shared" si="4"/>
        <v>0.99872593431483581</v>
      </c>
      <c r="T79" s="18">
        <v>13228125</v>
      </c>
      <c r="U79" s="20">
        <f t="shared" si="5"/>
        <v>0.99872593431483581</v>
      </c>
    </row>
    <row r="80" spans="1:21" ht="13.5" customHeight="1" x14ac:dyDescent="0.2">
      <c r="A80" s="3" t="s">
        <v>16</v>
      </c>
      <c r="B80" s="3" t="s">
        <v>45</v>
      </c>
      <c r="C80" s="3" t="s">
        <v>45</v>
      </c>
      <c r="D80" s="3" t="s">
        <v>45</v>
      </c>
      <c r="E80" s="3" t="s">
        <v>41</v>
      </c>
      <c r="F80" s="3" t="s">
        <v>31</v>
      </c>
      <c r="G80" s="3"/>
      <c r="H80" s="3" t="s">
        <v>17</v>
      </c>
      <c r="I80" s="3" t="s">
        <v>18</v>
      </c>
      <c r="J80" s="3">
        <v>20</v>
      </c>
      <c r="K80" s="7" t="s">
        <v>108</v>
      </c>
      <c r="L80" s="18">
        <v>5801000</v>
      </c>
      <c r="M80" s="18">
        <v>0</v>
      </c>
      <c r="N80" s="18">
        <v>2374790.41</v>
      </c>
      <c r="O80" s="18">
        <v>3426209.59</v>
      </c>
      <c r="P80" s="18">
        <v>2374790.41</v>
      </c>
      <c r="Q80" s="20">
        <f t="shared" si="3"/>
        <v>0.40937604033787278</v>
      </c>
      <c r="R80" s="18">
        <v>2374790.41</v>
      </c>
      <c r="S80" s="27">
        <f t="shared" si="4"/>
        <v>0.40937604033787278</v>
      </c>
      <c r="T80" s="18">
        <v>2374790.41</v>
      </c>
      <c r="U80" s="20">
        <f t="shared" si="5"/>
        <v>0.40937604033787278</v>
      </c>
    </row>
    <row r="81" spans="1:21" s="2" customFormat="1" ht="13.5" customHeight="1" x14ac:dyDescent="0.2">
      <c r="A81" s="1" t="s">
        <v>16</v>
      </c>
      <c r="B81" s="1" t="s">
        <v>54</v>
      </c>
      <c r="C81" s="1"/>
      <c r="D81" s="1"/>
      <c r="E81" s="1"/>
      <c r="F81" s="1"/>
      <c r="G81" s="1"/>
      <c r="H81" s="1" t="s">
        <v>17</v>
      </c>
      <c r="I81" s="1" t="s">
        <v>18</v>
      </c>
      <c r="J81" s="1">
        <v>20</v>
      </c>
      <c r="K81" s="6" t="s">
        <v>109</v>
      </c>
      <c r="L81" s="17">
        <v>67484000</v>
      </c>
      <c r="M81" s="17">
        <v>0</v>
      </c>
      <c r="N81" s="17">
        <v>25581947.199999999</v>
      </c>
      <c r="O81" s="17">
        <v>41902052.799999997</v>
      </c>
      <c r="P81" s="17">
        <v>25581947.199999999</v>
      </c>
      <c r="Q81" s="22">
        <f t="shared" si="3"/>
        <v>0.37908166676545552</v>
      </c>
      <c r="R81" s="17">
        <v>25581947.199999999</v>
      </c>
      <c r="S81" s="26">
        <f t="shared" si="4"/>
        <v>0.37908166676545552</v>
      </c>
      <c r="T81" s="17">
        <v>25581947.199999999</v>
      </c>
      <c r="U81" s="22">
        <f t="shared" si="5"/>
        <v>0.37908166676545552</v>
      </c>
    </row>
    <row r="82" spans="1:21" s="2" customFormat="1" ht="13.5" customHeight="1" x14ac:dyDescent="0.2">
      <c r="A82" s="1" t="s">
        <v>16</v>
      </c>
      <c r="B82" s="1" t="s">
        <v>54</v>
      </c>
      <c r="C82" s="1" t="s">
        <v>65</v>
      </c>
      <c r="D82" s="1"/>
      <c r="E82" s="1"/>
      <c r="F82" s="1"/>
      <c r="G82" s="1"/>
      <c r="H82" s="1" t="s">
        <v>17</v>
      </c>
      <c r="I82" s="1" t="s">
        <v>18</v>
      </c>
      <c r="J82" s="1">
        <v>20</v>
      </c>
      <c r="K82" s="6" t="s">
        <v>110</v>
      </c>
      <c r="L82" s="17">
        <v>52634000</v>
      </c>
      <c r="M82" s="17">
        <v>0</v>
      </c>
      <c r="N82" s="17">
        <v>10731947.199999999</v>
      </c>
      <c r="O82" s="17">
        <v>41902052.799999997</v>
      </c>
      <c r="P82" s="17">
        <v>10731947.199999999</v>
      </c>
      <c r="Q82" s="22">
        <f t="shared" si="3"/>
        <v>0.20389761750959454</v>
      </c>
      <c r="R82" s="17">
        <v>10731947.199999999</v>
      </c>
      <c r="S82" s="26">
        <f t="shared" si="4"/>
        <v>0.20389761750959454</v>
      </c>
      <c r="T82" s="17">
        <v>10731947.199999999</v>
      </c>
      <c r="U82" s="22">
        <f t="shared" si="5"/>
        <v>0.20389761750959454</v>
      </c>
    </row>
    <row r="83" spans="1:21" s="2" customFormat="1" ht="13.5" customHeight="1" x14ac:dyDescent="0.2">
      <c r="A83" s="1" t="s">
        <v>16</v>
      </c>
      <c r="B83" s="1" t="s">
        <v>54</v>
      </c>
      <c r="C83" s="1" t="s">
        <v>65</v>
      </c>
      <c r="D83" s="1" t="s">
        <v>45</v>
      </c>
      <c r="E83" s="1"/>
      <c r="F83" s="1"/>
      <c r="G83" s="1"/>
      <c r="H83" s="1" t="s">
        <v>17</v>
      </c>
      <c r="I83" s="1" t="s">
        <v>18</v>
      </c>
      <c r="J83" s="1">
        <v>20</v>
      </c>
      <c r="K83" s="6" t="s">
        <v>111</v>
      </c>
      <c r="L83" s="17">
        <v>52634000</v>
      </c>
      <c r="M83" s="17">
        <v>0</v>
      </c>
      <c r="N83" s="17">
        <v>10731947.199999999</v>
      </c>
      <c r="O83" s="17">
        <v>41902052.799999997</v>
      </c>
      <c r="P83" s="17">
        <v>10731947.199999999</v>
      </c>
      <c r="Q83" s="22">
        <f t="shared" si="3"/>
        <v>0.20389761750959454</v>
      </c>
      <c r="R83" s="17">
        <v>10731947.199999999</v>
      </c>
      <c r="S83" s="26">
        <f t="shared" si="4"/>
        <v>0.20389761750959454</v>
      </c>
      <c r="T83" s="17">
        <v>10731947.199999999</v>
      </c>
      <c r="U83" s="22">
        <f t="shared" si="5"/>
        <v>0.20389761750959454</v>
      </c>
    </row>
    <row r="84" spans="1:21" s="2" customFormat="1" ht="13.5" customHeight="1" x14ac:dyDescent="0.2">
      <c r="A84" s="1" t="s">
        <v>16</v>
      </c>
      <c r="B84" s="1" t="s">
        <v>54</v>
      </c>
      <c r="C84" s="1" t="s">
        <v>65</v>
      </c>
      <c r="D84" s="1" t="s">
        <v>45</v>
      </c>
      <c r="E84" s="1" t="s">
        <v>112</v>
      </c>
      <c r="F84" s="1"/>
      <c r="G84" s="1"/>
      <c r="H84" s="1" t="s">
        <v>17</v>
      </c>
      <c r="I84" s="1" t="s">
        <v>18</v>
      </c>
      <c r="J84" s="1">
        <v>20</v>
      </c>
      <c r="K84" s="6" t="s">
        <v>113</v>
      </c>
      <c r="L84" s="17">
        <v>52634000</v>
      </c>
      <c r="M84" s="17">
        <v>0</v>
      </c>
      <c r="N84" s="17">
        <v>10731947.199999999</v>
      </c>
      <c r="O84" s="17">
        <v>41902052.799999997</v>
      </c>
      <c r="P84" s="17">
        <v>10731947.199999999</v>
      </c>
      <c r="Q84" s="22">
        <f t="shared" si="3"/>
        <v>0.20389761750959454</v>
      </c>
      <c r="R84" s="17">
        <v>10731947.199999999</v>
      </c>
      <c r="S84" s="26">
        <f t="shared" si="4"/>
        <v>0.20389761750959454</v>
      </c>
      <c r="T84" s="17">
        <v>10731947.199999999</v>
      </c>
      <c r="U84" s="22">
        <f t="shared" si="5"/>
        <v>0.20389761750959454</v>
      </c>
    </row>
    <row r="85" spans="1:21" ht="13.5" customHeight="1" x14ac:dyDescent="0.2">
      <c r="A85" s="3" t="s">
        <v>16</v>
      </c>
      <c r="B85" s="3" t="s">
        <v>54</v>
      </c>
      <c r="C85" s="3" t="s">
        <v>65</v>
      </c>
      <c r="D85" s="3" t="s">
        <v>45</v>
      </c>
      <c r="E85" s="3" t="s">
        <v>112</v>
      </c>
      <c r="F85" s="3" t="s">
        <v>24</v>
      </c>
      <c r="G85" s="3"/>
      <c r="H85" s="3" t="s">
        <v>17</v>
      </c>
      <c r="I85" s="3" t="s">
        <v>18</v>
      </c>
      <c r="J85" s="3">
        <v>20</v>
      </c>
      <c r="K85" s="7" t="s">
        <v>114</v>
      </c>
      <c r="L85" s="18">
        <v>21434000</v>
      </c>
      <c r="M85" s="18">
        <v>0</v>
      </c>
      <c r="N85" s="18">
        <v>10731947.199999999</v>
      </c>
      <c r="O85" s="18">
        <v>10702052.800000001</v>
      </c>
      <c r="P85" s="18">
        <v>10731947.199999999</v>
      </c>
      <c r="Q85" s="20">
        <f t="shared" si="3"/>
        <v>0.50069735933563497</v>
      </c>
      <c r="R85" s="18">
        <v>10731947.199999999</v>
      </c>
      <c r="S85" s="27">
        <f t="shared" si="4"/>
        <v>0.50069735933563497</v>
      </c>
      <c r="T85" s="18">
        <v>10731947.199999999</v>
      </c>
      <c r="U85" s="20">
        <f t="shared" si="5"/>
        <v>0.50069735933563497</v>
      </c>
    </row>
    <row r="86" spans="1:21" ht="13.5" customHeight="1" x14ac:dyDescent="0.2">
      <c r="A86" s="3" t="s">
        <v>16</v>
      </c>
      <c r="B86" s="3" t="s">
        <v>54</v>
      </c>
      <c r="C86" s="3" t="s">
        <v>65</v>
      </c>
      <c r="D86" s="3" t="s">
        <v>45</v>
      </c>
      <c r="E86" s="3" t="s">
        <v>112</v>
      </c>
      <c r="F86" s="3" t="s">
        <v>27</v>
      </c>
      <c r="G86" s="3"/>
      <c r="H86" s="3" t="s">
        <v>17</v>
      </c>
      <c r="I86" s="3" t="s">
        <v>18</v>
      </c>
      <c r="J86" s="3">
        <v>20</v>
      </c>
      <c r="K86" s="7" t="s">
        <v>115</v>
      </c>
      <c r="L86" s="18">
        <v>31200000</v>
      </c>
      <c r="M86" s="18">
        <v>0</v>
      </c>
      <c r="N86" s="18">
        <v>0</v>
      </c>
      <c r="O86" s="18">
        <v>31200000</v>
      </c>
      <c r="P86" s="18">
        <v>0</v>
      </c>
      <c r="Q86" s="20">
        <f t="shared" si="3"/>
        <v>0</v>
      </c>
      <c r="R86" s="18">
        <v>0</v>
      </c>
      <c r="S86" s="27">
        <f t="shared" si="4"/>
        <v>0</v>
      </c>
      <c r="T86" s="18">
        <v>0</v>
      </c>
      <c r="U86" s="20">
        <f t="shared" si="5"/>
        <v>0</v>
      </c>
    </row>
    <row r="87" spans="1:21" s="2" customFormat="1" ht="13.5" customHeight="1" x14ac:dyDescent="0.2">
      <c r="A87" s="1" t="s">
        <v>16</v>
      </c>
      <c r="B87" s="1" t="s">
        <v>54</v>
      </c>
      <c r="C87" s="1" t="s">
        <v>116</v>
      </c>
      <c r="D87" s="1"/>
      <c r="E87" s="1"/>
      <c r="F87" s="1"/>
      <c r="G87" s="1"/>
      <c r="H87" s="1" t="s">
        <v>17</v>
      </c>
      <c r="I87" s="1" t="s">
        <v>18</v>
      </c>
      <c r="J87" s="1">
        <v>20</v>
      </c>
      <c r="K87" s="6" t="s">
        <v>117</v>
      </c>
      <c r="L87" s="17">
        <v>14850000</v>
      </c>
      <c r="M87" s="17">
        <v>0</v>
      </c>
      <c r="N87" s="17">
        <v>14850000</v>
      </c>
      <c r="O87" s="17">
        <v>0</v>
      </c>
      <c r="P87" s="17">
        <v>14850000</v>
      </c>
      <c r="Q87" s="22">
        <f t="shared" si="3"/>
        <v>1</v>
      </c>
      <c r="R87" s="17">
        <v>14850000</v>
      </c>
      <c r="S87" s="26">
        <f t="shared" si="4"/>
        <v>1</v>
      </c>
      <c r="T87" s="17">
        <v>14850000</v>
      </c>
      <c r="U87" s="22">
        <f t="shared" si="5"/>
        <v>1</v>
      </c>
    </row>
    <row r="88" spans="1:21" s="2" customFormat="1" ht="13.5" customHeight="1" x14ac:dyDescent="0.2">
      <c r="A88" s="1" t="s">
        <v>16</v>
      </c>
      <c r="B88" s="1" t="s">
        <v>54</v>
      </c>
      <c r="C88" s="1" t="s">
        <v>116</v>
      </c>
      <c r="D88" s="1" t="s">
        <v>20</v>
      </c>
      <c r="E88" s="1"/>
      <c r="F88" s="1"/>
      <c r="G88" s="1"/>
      <c r="H88" s="1" t="s">
        <v>17</v>
      </c>
      <c r="I88" s="1" t="s">
        <v>18</v>
      </c>
      <c r="J88" s="1">
        <v>20</v>
      </c>
      <c r="K88" s="6" t="s">
        <v>118</v>
      </c>
      <c r="L88" s="17">
        <v>14850000</v>
      </c>
      <c r="M88" s="17">
        <v>0</v>
      </c>
      <c r="N88" s="17">
        <v>14850000</v>
      </c>
      <c r="O88" s="17">
        <v>0</v>
      </c>
      <c r="P88" s="17">
        <v>14850000</v>
      </c>
      <c r="Q88" s="22">
        <f t="shared" si="3"/>
        <v>1</v>
      </c>
      <c r="R88" s="17">
        <v>14850000</v>
      </c>
      <c r="S88" s="26">
        <f t="shared" si="4"/>
        <v>1</v>
      </c>
      <c r="T88" s="17">
        <v>14850000</v>
      </c>
      <c r="U88" s="22">
        <f t="shared" si="5"/>
        <v>1</v>
      </c>
    </row>
    <row r="89" spans="1:21" ht="13.5" customHeight="1" x14ac:dyDescent="0.2">
      <c r="A89" s="3" t="s">
        <v>16</v>
      </c>
      <c r="B89" s="3" t="s">
        <v>54</v>
      </c>
      <c r="C89" s="3" t="s">
        <v>116</v>
      </c>
      <c r="D89" s="3" t="s">
        <v>20</v>
      </c>
      <c r="E89" s="3" t="s">
        <v>24</v>
      </c>
      <c r="F89" s="3"/>
      <c r="G89" s="3"/>
      <c r="H89" s="3" t="s">
        <v>17</v>
      </c>
      <c r="I89" s="3" t="s">
        <v>18</v>
      </c>
      <c r="J89" s="3">
        <v>20</v>
      </c>
      <c r="K89" s="7" t="s">
        <v>119</v>
      </c>
      <c r="L89" s="18">
        <v>14850000</v>
      </c>
      <c r="M89" s="18">
        <v>0</v>
      </c>
      <c r="N89" s="18">
        <v>14850000</v>
      </c>
      <c r="O89" s="18">
        <v>0</v>
      </c>
      <c r="P89" s="18">
        <v>14850000</v>
      </c>
      <c r="Q89" s="20">
        <f t="shared" si="3"/>
        <v>1</v>
      </c>
      <c r="R89" s="18">
        <v>14850000</v>
      </c>
      <c r="S89" s="27">
        <f t="shared" si="4"/>
        <v>1</v>
      </c>
      <c r="T89" s="18">
        <v>14850000</v>
      </c>
      <c r="U89" s="20">
        <f t="shared" si="5"/>
        <v>1</v>
      </c>
    </row>
    <row r="90" spans="1:21" s="2" customFormat="1" ht="13.5" customHeight="1" x14ac:dyDescent="0.2">
      <c r="A90" s="1" t="s">
        <v>16</v>
      </c>
      <c r="B90" s="1" t="s">
        <v>120</v>
      </c>
      <c r="C90" s="1"/>
      <c r="D90" s="1"/>
      <c r="E90" s="1"/>
      <c r="F90" s="1"/>
      <c r="G90" s="1"/>
      <c r="H90" s="1" t="s">
        <v>17</v>
      </c>
      <c r="I90" s="1" t="s">
        <v>18</v>
      </c>
      <c r="J90" s="1">
        <v>20</v>
      </c>
      <c r="K90" s="6" t="s">
        <v>121</v>
      </c>
      <c r="L90" s="17">
        <v>142771000</v>
      </c>
      <c r="M90" s="17">
        <v>0</v>
      </c>
      <c r="N90" s="17">
        <v>142769454</v>
      </c>
      <c r="O90" s="17">
        <v>1546</v>
      </c>
      <c r="P90" s="17">
        <v>142769454</v>
      </c>
      <c r="Q90" s="22">
        <f t="shared" si="3"/>
        <v>0.99998917147039668</v>
      </c>
      <c r="R90" s="17">
        <v>142769454</v>
      </c>
      <c r="S90" s="26">
        <f t="shared" si="4"/>
        <v>0.99998917147039668</v>
      </c>
      <c r="T90" s="17">
        <v>142769454</v>
      </c>
      <c r="U90" s="22">
        <f t="shared" si="5"/>
        <v>0.99998917147039668</v>
      </c>
    </row>
    <row r="91" spans="1:21" s="2" customFormat="1" ht="13.5" customHeight="1" x14ac:dyDescent="0.2">
      <c r="A91" s="1" t="s">
        <v>16</v>
      </c>
      <c r="B91" s="1" t="s">
        <v>120</v>
      </c>
      <c r="C91" s="1" t="s">
        <v>20</v>
      </c>
      <c r="D91" s="1"/>
      <c r="E91" s="1"/>
      <c r="F91" s="1"/>
      <c r="G91" s="1"/>
      <c r="H91" s="1" t="s">
        <v>17</v>
      </c>
      <c r="I91" s="1" t="s">
        <v>18</v>
      </c>
      <c r="J91" s="1">
        <v>20</v>
      </c>
      <c r="K91" s="6" t="s">
        <v>122</v>
      </c>
      <c r="L91" s="17">
        <v>57733000</v>
      </c>
      <c r="M91" s="17">
        <v>0</v>
      </c>
      <c r="N91" s="17">
        <v>57732008</v>
      </c>
      <c r="O91" s="17">
        <v>992</v>
      </c>
      <c r="P91" s="17">
        <v>57732008</v>
      </c>
      <c r="Q91" s="22">
        <f t="shared" si="3"/>
        <v>0.99998281745275663</v>
      </c>
      <c r="R91" s="17">
        <v>57732008</v>
      </c>
      <c r="S91" s="26">
        <f t="shared" si="4"/>
        <v>0.99998281745275663</v>
      </c>
      <c r="T91" s="17">
        <v>57732008</v>
      </c>
      <c r="U91" s="22">
        <f t="shared" si="5"/>
        <v>0.99998281745275663</v>
      </c>
    </row>
    <row r="92" spans="1:21" s="2" customFormat="1" ht="13.5" customHeight="1" x14ac:dyDescent="0.2">
      <c r="A92" s="1" t="s">
        <v>16</v>
      </c>
      <c r="B92" s="1" t="s">
        <v>120</v>
      </c>
      <c r="C92" s="1" t="s">
        <v>20</v>
      </c>
      <c r="D92" s="1" t="s">
        <v>45</v>
      </c>
      <c r="E92" s="1"/>
      <c r="F92" s="1"/>
      <c r="G92" s="1"/>
      <c r="H92" s="1" t="s">
        <v>17</v>
      </c>
      <c r="I92" s="1" t="s">
        <v>18</v>
      </c>
      <c r="J92" s="1">
        <v>20</v>
      </c>
      <c r="K92" s="6" t="s">
        <v>123</v>
      </c>
      <c r="L92" s="17">
        <v>57733000</v>
      </c>
      <c r="M92" s="17">
        <v>0</v>
      </c>
      <c r="N92" s="17">
        <v>57732008</v>
      </c>
      <c r="O92" s="17">
        <v>992</v>
      </c>
      <c r="P92" s="17">
        <v>57732008</v>
      </c>
      <c r="Q92" s="22">
        <f t="shared" si="3"/>
        <v>0.99998281745275663</v>
      </c>
      <c r="R92" s="17">
        <v>57732008</v>
      </c>
      <c r="S92" s="26">
        <f t="shared" si="4"/>
        <v>0.99998281745275663</v>
      </c>
      <c r="T92" s="17">
        <v>57732008</v>
      </c>
      <c r="U92" s="22">
        <f t="shared" si="5"/>
        <v>0.99998281745275663</v>
      </c>
    </row>
    <row r="93" spans="1:21" ht="13.5" customHeight="1" x14ac:dyDescent="0.2">
      <c r="A93" s="3" t="s">
        <v>16</v>
      </c>
      <c r="B93" s="3" t="s">
        <v>120</v>
      </c>
      <c r="C93" s="3" t="s">
        <v>20</v>
      </c>
      <c r="D93" s="3" t="s">
        <v>45</v>
      </c>
      <c r="E93" s="3" t="s">
        <v>24</v>
      </c>
      <c r="F93" s="3"/>
      <c r="G93" s="3"/>
      <c r="H93" s="3" t="s">
        <v>17</v>
      </c>
      <c r="I93" s="3" t="s">
        <v>18</v>
      </c>
      <c r="J93" s="3">
        <v>20</v>
      </c>
      <c r="K93" s="7" t="s">
        <v>124</v>
      </c>
      <c r="L93" s="18">
        <v>57114000</v>
      </c>
      <c r="M93" s="18">
        <v>0</v>
      </c>
      <c r="N93" s="18">
        <v>57113544</v>
      </c>
      <c r="O93" s="18">
        <v>456</v>
      </c>
      <c r="P93" s="18">
        <v>57113544</v>
      </c>
      <c r="Q93" s="20">
        <f t="shared" si="3"/>
        <v>0.99999201596806386</v>
      </c>
      <c r="R93" s="18">
        <v>57113544</v>
      </c>
      <c r="S93" s="27">
        <f t="shared" si="4"/>
        <v>0.99999201596806386</v>
      </c>
      <c r="T93" s="18">
        <v>57113544</v>
      </c>
      <c r="U93" s="20">
        <f t="shared" si="5"/>
        <v>0.99999201596806386</v>
      </c>
    </row>
    <row r="94" spans="1:21" ht="13.5" customHeight="1" x14ac:dyDescent="0.2">
      <c r="A94" s="3" t="s">
        <v>16</v>
      </c>
      <c r="B94" s="3" t="s">
        <v>120</v>
      </c>
      <c r="C94" s="3" t="s">
        <v>20</v>
      </c>
      <c r="D94" s="3" t="s">
        <v>45</v>
      </c>
      <c r="E94" s="3" t="s">
        <v>35</v>
      </c>
      <c r="F94" s="3"/>
      <c r="G94" s="3"/>
      <c r="H94" s="3" t="s">
        <v>17</v>
      </c>
      <c r="I94" s="3" t="s">
        <v>18</v>
      </c>
      <c r="J94" s="3">
        <v>20</v>
      </c>
      <c r="K94" s="7" t="s">
        <v>125</v>
      </c>
      <c r="L94" s="18">
        <v>619000</v>
      </c>
      <c r="M94" s="18">
        <v>0</v>
      </c>
      <c r="N94" s="18">
        <v>618464</v>
      </c>
      <c r="O94" s="18">
        <v>536</v>
      </c>
      <c r="P94" s="18">
        <v>618464</v>
      </c>
      <c r="Q94" s="20">
        <f t="shared" si="3"/>
        <v>0.99913408723747976</v>
      </c>
      <c r="R94" s="18">
        <v>618464</v>
      </c>
      <c r="S94" s="27">
        <f t="shared" si="4"/>
        <v>0.99913408723747976</v>
      </c>
      <c r="T94" s="18">
        <v>618464</v>
      </c>
      <c r="U94" s="20">
        <f t="shared" si="5"/>
        <v>0.99913408723747976</v>
      </c>
    </row>
    <row r="95" spans="1:21" s="2" customFormat="1" ht="13.5" customHeight="1" x14ac:dyDescent="0.2">
      <c r="A95" s="1" t="s">
        <v>16</v>
      </c>
      <c r="B95" s="1" t="s">
        <v>120</v>
      </c>
      <c r="C95" s="1" t="s">
        <v>65</v>
      </c>
      <c r="D95" s="1"/>
      <c r="E95" s="1"/>
      <c r="F95" s="1"/>
      <c r="G95" s="1"/>
      <c r="H95" s="1" t="s">
        <v>17</v>
      </c>
      <c r="I95" s="1" t="s">
        <v>18</v>
      </c>
      <c r="J95" s="1">
        <v>20</v>
      </c>
      <c r="K95" s="6" t="s">
        <v>126</v>
      </c>
      <c r="L95" s="17">
        <v>85038000</v>
      </c>
      <c r="M95" s="17">
        <v>0</v>
      </c>
      <c r="N95" s="17">
        <v>85037446</v>
      </c>
      <c r="O95" s="17">
        <v>554</v>
      </c>
      <c r="P95" s="17">
        <v>85037446</v>
      </c>
      <c r="Q95" s="22">
        <f t="shared" si="3"/>
        <v>0.99999348526541076</v>
      </c>
      <c r="R95" s="17">
        <v>85037446</v>
      </c>
      <c r="S95" s="26">
        <f t="shared" si="4"/>
        <v>0.99999348526541076</v>
      </c>
      <c r="T95" s="17">
        <v>85037446</v>
      </c>
      <c r="U95" s="22">
        <f t="shared" si="5"/>
        <v>0.99999348526541076</v>
      </c>
    </row>
    <row r="96" spans="1:21" ht="13.5" customHeight="1" x14ac:dyDescent="0.2">
      <c r="A96" s="11" t="s">
        <v>16</v>
      </c>
      <c r="B96" s="11" t="s">
        <v>120</v>
      </c>
      <c r="C96" s="11" t="s">
        <v>65</v>
      </c>
      <c r="D96" s="11" t="s">
        <v>20</v>
      </c>
      <c r="E96" s="11"/>
      <c r="F96" s="11"/>
      <c r="G96" s="11"/>
      <c r="H96" s="11" t="s">
        <v>17</v>
      </c>
      <c r="I96" s="11" t="s">
        <v>18</v>
      </c>
      <c r="J96" s="11">
        <v>20</v>
      </c>
      <c r="K96" s="12" t="s">
        <v>127</v>
      </c>
      <c r="L96" s="19">
        <v>85038000</v>
      </c>
      <c r="M96" s="19">
        <v>0</v>
      </c>
      <c r="N96" s="19">
        <v>85037446</v>
      </c>
      <c r="O96" s="19">
        <v>554</v>
      </c>
      <c r="P96" s="19">
        <v>85037446</v>
      </c>
      <c r="Q96" s="23">
        <f t="shared" si="3"/>
        <v>0.99999348526541076</v>
      </c>
      <c r="R96" s="19">
        <v>85037446</v>
      </c>
      <c r="S96" s="28">
        <f t="shared" si="4"/>
        <v>0.99999348526541076</v>
      </c>
      <c r="T96" s="19">
        <v>85037446</v>
      </c>
      <c r="U96" s="23">
        <f t="shared" si="5"/>
        <v>0.99999348526541076</v>
      </c>
    </row>
    <row r="97" spans="1:21" s="2" customFormat="1" ht="13.5" customHeight="1" x14ac:dyDescent="0.2">
      <c r="A97" s="1" t="s">
        <v>128</v>
      </c>
      <c r="B97" s="1"/>
      <c r="C97" s="1"/>
      <c r="D97" s="1"/>
      <c r="E97" s="1"/>
      <c r="F97" s="1"/>
      <c r="G97" s="1"/>
      <c r="H97" s="1" t="s">
        <v>17</v>
      </c>
      <c r="I97" s="1" t="s">
        <v>18</v>
      </c>
      <c r="J97" s="1">
        <v>20</v>
      </c>
      <c r="K97" s="6" t="s">
        <v>129</v>
      </c>
      <c r="L97" s="17">
        <v>5115056</v>
      </c>
      <c r="M97" s="17">
        <v>0</v>
      </c>
      <c r="N97" s="17">
        <v>5115056</v>
      </c>
      <c r="O97" s="17">
        <v>0</v>
      </c>
      <c r="P97" s="17">
        <v>5115056</v>
      </c>
      <c r="Q97" s="22">
        <f t="shared" si="3"/>
        <v>1</v>
      </c>
      <c r="R97" s="17">
        <v>5115056</v>
      </c>
      <c r="S97" s="26">
        <f t="shared" si="4"/>
        <v>1</v>
      </c>
      <c r="T97" s="17">
        <v>5115056</v>
      </c>
      <c r="U97" s="22">
        <f t="shared" si="5"/>
        <v>1</v>
      </c>
    </row>
    <row r="98" spans="1:21" s="2" customFormat="1" ht="13.5" customHeight="1" x14ac:dyDescent="0.2">
      <c r="A98" s="1" t="s">
        <v>128</v>
      </c>
      <c r="B98" s="1" t="s">
        <v>116</v>
      </c>
      <c r="C98" s="1"/>
      <c r="D98" s="1"/>
      <c r="E98" s="1"/>
      <c r="F98" s="1"/>
      <c r="G98" s="1"/>
      <c r="H98" s="1" t="s">
        <v>17</v>
      </c>
      <c r="I98" s="1" t="s">
        <v>18</v>
      </c>
      <c r="J98" s="1">
        <v>20</v>
      </c>
      <c r="K98" s="6" t="s">
        <v>130</v>
      </c>
      <c r="L98" s="17">
        <v>5115056</v>
      </c>
      <c r="M98" s="17">
        <v>0</v>
      </c>
      <c r="N98" s="17">
        <v>5115056</v>
      </c>
      <c r="O98" s="17">
        <v>0</v>
      </c>
      <c r="P98" s="17">
        <v>5115056</v>
      </c>
      <c r="Q98" s="22">
        <f t="shared" si="3"/>
        <v>1</v>
      </c>
      <c r="R98" s="17">
        <v>5115056</v>
      </c>
      <c r="S98" s="26">
        <f t="shared" si="4"/>
        <v>1</v>
      </c>
      <c r="T98" s="17">
        <v>5115056</v>
      </c>
      <c r="U98" s="22">
        <f t="shared" si="5"/>
        <v>1</v>
      </c>
    </row>
    <row r="99" spans="1:21" s="2" customFormat="1" ht="13.5" customHeight="1" x14ac:dyDescent="0.2">
      <c r="A99" s="1" t="s">
        <v>128</v>
      </c>
      <c r="B99" s="1" t="s">
        <v>116</v>
      </c>
      <c r="C99" s="1" t="s">
        <v>65</v>
      </c>
      <c r="D99" s="1"/>
      <c r="E99" s="1"/>
      <c r="F99" s="1"/>
      <c r="G99" s="1"/>
      <c r="H99" s="1" t="s">
        <v>17</v>
      </c>
      <c r="I99" s="1" t="s">
        <v>18</v>
      </c>
      <c r="J99" s="1">
        <v>20</v>
      </c>
      <c r="K99" s="6" t="s">
        <v>131</v>
      </c>
      <c r="L99" s="17">
        <v>5115056</v>
      </c>
      <c r="M99" s="17">
        <v>0</v>
      </c>
      <c r="N99" s="17">
        <v>5115056</v>
      </c>
      <c r="O99" s="17">
        <v>0</v>
      </c>
      <c r="P99" s="17">
        <v>5115056</v>
      </c>
      <c r="Q99" s="22">
        <f t="shared" si="3"/>
        <v>1</v>
      </c>
      <c r="R99" s="17">
        <v>5115056</v>
      </c>
      <c r="S99" s="26">
        <f t="shared" si="4"/>
        <v>1</v>
      </c>
      <c r="T99" s="17">
        <v>5115056</v>
      </c>
      <c r="U99" s="22">
        <f t="shared" si="5"/>
        <v>1</v>
      </c>
    </row>
    <row r="100" spans="1:21" ht="13.5" customHeight="1" x14ac:dyDescent="0.2">
      <c r="A100" s="11" t="s">
        <v>128</v>
      </c>
      <c r="B100" s="11" t="s">
        <v>116</v>
      </c>
      <c r="C100" s="11" t="s">
        <v>65</v>
      </c>
      <c r="D100" s="11" t="s">
        <v>20</v>
      </c>
      <c r="E100" s="11"/>
      <c r="F100" s="11"/>
      <c r="G100" s="11"/>
      <c r="H100" s="11" t="s">
        <v>17</v>
      </c>
      <c r="I100" s="11" t="s">
        <v>18</v>
      </c>
      <c r="J100" s="11">
        <v>20</v>
      </c>
      <c r="K100" s="12" t="s">
        <v>132</v>
      </c>
      <c r="L100" s="19">
        <v>5115056</v>
      </c>
      <c r="M100" s="19">
        <v>0</v>
      </c>
      <c r="N100" s="19">
        <v>5115056</v>
      </c>
      <c r="O100" s="19">
        <v>0</v>
      </c>
      <c r="P100" s="19">
        <v>5115056</v>
      </c>
      <c r="Q100" s="23">
        <f t="shared" si="3"/>
        <v>1</v>
      </c>
      <c r="R100" s="19">
        <v>5115056</v>
      </c>
      <c r="S100" s="28">
        <f t="shared" si="4"/>
        <v>1</v>
      </c>
      <c r="T100" s="19">
        <v>5115056</v>
      </c>
      <c r="U100" s="23">
        <f t="shared" si="5"/>
        <v>1</v>
      </c>
    </row>
    <row r="101" spans="1:21" s="2" customFormat="1" ht="13.5" customHeight="1" x14ac:dyDescent="0.2">
      <c r="A101" s="1" t="s">
        <v>133</v>
      </c>
      <c r="B101" s="1"/>
      <c r="C101" s="1"/>
      <c r="D101" s="1"/>
      <c r="E101" s="1"/>
      <c r="F101" s="1"/>
      <c r="G101" s="1"/>
      <c r="H101" s="1" t="s">
        <v>17</v>
      </c>
      <c r="I101" s="1" t="s">
        <v>18</v>
      </c>
      <c r="J101" s="1">
        <v>20</v>
      </c>
      <c r="K101" s="6" t="s">
        <v>134</v>
      </c>
      <c r="L101" s="17">
        <v>20951894000</v>
      </c>
      <c r="M101" s="17">
        <v>0</v>
      </c>
      <c r="N101" s="17">
        <v>20599476086.599998</v>
      </c>
      <c r="O101" s="17">
        <v>352417913.39999998</v>
      </c>
      <c r="P101" s="17">
        <v>20599476086.599998</v>
      </c>
      <c r="Q101" s="22">
        <f t="shared" si="3"/>
        <v>0.98317966321326355</v>
      </c>
      <c r="R101" s="17">
        <v>20599476086.599998</v>
      </c>
      <c r="S101" s="26">
        <f t="shared" si="4"/>
        <v>0.98317966321326355</v>
      </c>
      <c r="T101" s="17">
        <v>20599476086.599998</v>
      </c>
      <c r="U101" s="22">
        <f t="shared" si="5"/>
        <v>0.98317966321326355</v>
      </c>
    </row>
    <row r="102" spans="1:21" s="2" customFormat="1" ht="13.5" customHeight="1" x14ac:dyDescent="0.2">
      <c r="A102" s="1" t="s">
        <v>133</v>
      </c>
      <c r="B102" s="1" t="s">
        <v>135</v>
      </c>
      <c r="C102" s="1"/>
      <c r="D102" s="1"/>
      <c r="E102" s="1"/>
      <c r="F102" s="1"/>
      <c r="G102" s="1"/>
      <c r="H102" s="1" t="s">
        <v>17</v>
      </c>
      <c r="I102" s="1" t="s">
        <v>18</v>
      </c>
      <c r="J102" s="1">
        <v>20</v>
      </c>
      <c r="K102" s="6" t="s">
        <v>136</v>
      </c>
      <c r="L102" s="17">
        <v>15212026000</v>
      </c>
      <c r="M102" s="17">
        <v>0</v>
      </c>
      <c r="N102" s="17">
        <v>14874521376.25</v>
      </c>
      <c r="O102" s="17">
        <v>337504623.75</v>
      </c>
      <c r="P102" s="17">
        <v>14874521376.25</v>
      </c>
      <c r="Q102" s="22">
        <f t="shared" si="3"/>
        <v>0.97781330220248108</v>
      </c>
      <c r="R102" s="17">
        <v>14874521376.25</v>
      </c>
      <c r="S102" s="26">
        <f t="shared" si="4"/>
        <v>0.97781330220248108</v>
      </c>
      <c r="T102" s="17">
        <v>14874521376.25</v>
      </c>
      <c r="U102" s="22">
        <f t="shared" si="5"/>
        <v>0.97781330220248108</v>
      </c>
    </row>
    <row r="103" spans="1:21" s="2" customFormat="1" ht="13.5" customHeight="1" x14ac:dyDescent="0.2">
      <c r="A103" s="1" t="s">
        <v>133</v>
      </c>
      <c r="B103" s="1" t="s">
        <v>135</v>
      </c>
      <c r="C103" s="1" t="s">
        <v>137</v>
      </c>
      <c r="D103" s="1"/>
      <c r="E103" s="1"/>
      <c r="F103" s="1"/>
      <c r="G103" s="1"/>
      <c r="H103" s="1" t="s">
        <v>17</v>
      </c>
      <c r="I103" s="1" t="s">
        <v>18</v>
      </c>
      <c r="J103" s="1">
        <v>20</v>
      </c>
      <c r="K103" s="6" t="s">
        <v>138</v>
      </c>
      <c r="L103" s="17">
        <v>15212026000</v>
      </c>
      <c r="M103" s="17">
        <v>0</v>
      </c>
      <c r="N103" s="17">
        <v>14874521376.25</v>
      </c>
      <c r="O103" s="17">
        <v>337504623.75</v>
      </c>
      <c r="P103" s="17">
        <v>14874521376.25</v>
      </c>
      <c r="Q103" s="22">
        <f t="shared" si="3"/>
        <v>0.97781330220248108</v>
      </c>
      <c r="R103" s="17">
        <v>14874521376.25</v>
      </c>
      <c r="S103" s="26">
        <f t="shared" si="4"/>
        <v>0.97781330220248108</v>
      </c>
      <c r="T103" s="17">
        <v>14874521376.25</v>
      </c>
      <c r="U103" s="22">
        <f t="shared" si="5"/>
        <v>0.97781330220248108</v>
      </c>
    </row>
    <row r="104" spans="1:21" s="2" customFormat="1" ht="13.5" customHeight="1" x14ac:dyDescent="0.2">
      <c r="A104" s="1" t="s">
        <v>133</v>
      </c>
      <c r="B104" s="1" t="s">
        <v>135</v>
      </c>
      <c r="C104" s="1" t="s">
        <v>137</v>
      </c>
      <c r="D104" s="1" t="s">
        <v>139</v>
      </c>
      <c r="E104" s="1"/>
      <c r="F104" s="1"/>
      <c r="G104" s="1"/>
      <c r="H104" s="1" t="s">
        <v>17</v>
      </c>
      <c r="I104" s="1" t="s">
        <v>18</v>
      </c>
      <c r="J104" s="1">
        <v>20</v>
      </c>
      <c r="K104" s="6" t="s">
        <v>140</v>
      </c>
      <c r="L104" s="17">
        <v>15212026000</v>
      </c>
      <c r="M104" s="17">
        <v>0</v>
      </c>
      <c r="N104" s="17">
        <v>14874521376.25</v>
      </c>
      <c r="O104" s="17">
        <v>337504623.75</v>
      </c>
      <c r="P104" s="17">
        <v>14874521376.25</v>
      </c>
      <c r="Q104" s="22">
        <f t="shared" si="3"/>
        <v>0.97781330220248108</v>
      </c>
      <c r="R104" s="17">
        <v>14874521376.25</v>
      </c>
      <c r="S104" s="26">
        <f t="shared" si="4"/>
        <v>0.97781330220248108</v>
      </c>
      <c r="T104" s="17">
        <v>14874521376.25</v>
      </c>
      <c r="U104" s="22">
        <f t="shared" si="5"/>
        <v>0.97781330220248108</v>
      </c>
    </row>
    <row r="105" spans="1:21" s="2" customFormat="1" ht="13.5" customHeight="1" x14ac:dyDescent="0.2">
      <c r="A105" s="1" t="s">
        <v>133</v>
      </c>
      <c r="B105" s="1" t="s">
        <v>135</v>
      </c>
      <c r="C105" s="1" t="s">
        <v>137</v>
      </c>
      <c r="D105" s="1" t="s">
        <v>139</v>
      </c>
      <c r="E105" s="1" t="s">
        <v>141</v>
      </c>
      <c r="F105" s="1" t="s">
        <v>142</v>
      </c>
      <c r="G105" s="1" t="s">
        <v>142</v>
      </c>
      <c r="H105" s="1" t="s">
        <v>17</v>
      </c>
      <c r="I105" s="1" t="s">
        <v>18</v>
      </c>
      <c r="J105" s="1">
        <v>20</v>
      </c>
      <c r="K105" s="6" t="s">
        <v>140</v>
      </c>
      <c r="L105" s="17">
        <v>15212026000</v>
      </c>
      <c r="M105" s="17">
        <v>0</v>
      </c>
      <c r="N105" s="17">
        <v>14874521376.25</v>
      </c>
      <c r="O105" s="17">
        <v>337504623.75</v>
      </c>
      <c r="P105" s="17">
        <v>14874521376.25</v>
      </c>
      <c r="Q105" s="22">
        <f t="shared" si="3"/>
        <v>0.97781330220248108</v>
      </c>
      <c r="R105" s="17">
        <v>14874521376.25</v>
      </c>
      <c r="S105" s="26">
        <f t="shared" si="4"/>
        <v>0.97781330220248108</v>
      </c>
      <c r="T105" s="17">
        <v>14874521376.25</v>
      </c>
      <c r="U105" s="22">
        <f t="shared" si="5"/>
        <v>0.97781330220248108</v>
      </c>
    </row>
    <row r="106" spans="1:21" s="2" customFormat="1" ht="13.5" customHeight="1" x14ac:dyDescent="0.2">
      <c r="A106" s="1" t="s">
        <v>133</v>
      </c>
      <c r="B106" s="1" t="s">
        <v>135</v>
      </c>
      <c r="C106" s="1" t="s">
        <v>137</v>
      </c>
      <c r="D106" s="1" t="s">
        <v>139</v>
      </c>
      <c r="E106" s="1" t="s">
        <v>141</v>
      </c>
      <c r="F106" s="1" t="s">
        <v>143</v>
      </c>
      <c r="G106" s="1" t="s">
        <v>142</v>
      </c>
      <c r="H106" s="1" t="s">
        <v>17</v>
      </c>
      <c r="I106" s="1" t="s">
        <v>18</v>
      </c>
      <c r="J106" s="1">
        <v>20</v>
      </c>
      <c r="K106" s="6" t="s">
        <v>144</v>
      </c>
      <c r="L106" s="17">
        <v>10416261000</v>
      </c>
      <c r="M106" s="17">
        <v>0</v>
      </c>
      <c r="N106" s="17">
        <v>10292646525.92</v>
      </c>
      <c r="O106" s="17">
        <v>123614474.08</v>
      </c>
      <c r="P106" s="17">
        <v>10292646525.92</v>
      </c>
      <c r="Q106" s="22">
        <f t="shared" si="3"/>
        <v>0.98813254832228192</v>
      </c>
      <c r="R106" s="17">
        <v>10292646525.92</v>
      </c>
      <c r="S106" s="26">
        <f t="shared" si="4"/>
        <v>0.98813254832228192</v>
      </c>
      <c r="T106" s="17">
        <v>10292646525.92</v>
      </c>
      <c r="U106" s="22">
        <f t="shared" si="5"/>
        <v>0.98813254832228192</v>
      </c>
    </row>
    <row r="107" spans="1:21" ht="13.5" customHeight="1" x14ac:dyDescent="0.2">
      <c r="A107" s="3" t="s">
        <v>133</v>
      </c>
      <c r="B107" s="3" t="s">
        <v>135</v>
      </c>
      <c r="C107" s="3" t="s">
        <v>137</v>
      </c>
      <c r="D107" s="3" t="s">
        <v>139</v>
      </c>
      <c r="E107" s="3" t="s">
        <v>141</v>
      </c>
      <c r="F107" s="3" t="s">
        <v>143</v>
      </c>
      <c r="G107" s="3" t="s">
        <v>45</v>
      </c>
      <c r="H107" s="3" t="s">
        <v>17</v>
      </c>
      <c r="I107" s="3" t="s">
        <v>18</v>
      </c>
      <c r="J107" s="3">
        <v>20</v>
      </c>
      <c r="K107" s="7" t="s">
        <v>145</v>
      </c>
      <c r="L107" s="18">
        <v>10416261000</v>
      </c>
      <c r="M107" s="18">
        <v>0</v>
      </c>
      <c r="N107" s="18">
        <v>10292646525.92</v>
      </c>
      <c r="O107" s="18">
        <v>123614474.08</v>
      </c>
      <c r="P107" s="18">
        <v>10292646525.92</v>
      </c>
      <c r="Q107" s="20">
        <f t="shared" si="3"/>
        <v>0.98813254832228192</v>
      </c>
      <c r="R107" s="18">
        <v>10292646525.92</v>
      </c>
      <c r="S107" s="27">
        <f t="shared" si="4"/>
        <v>0.98813254832228192</v>
      </c>
      <c r="T107" s="18">
        <v>10292646525.92</v>
      </c>
      <c r="U107" s="20">
        <f t="shared" si="5"/>
        <v>0.98813254832228192</v>
      </c>
    </row>
    <row r="108" spans="1:21" s="2" customFormat="1" ht="13.5" customHeight="1" x14ac:dyDescent="0.2">
      <c r="A108" s="1" t="s">
        <v>133</v>
      </c>
      <c r="B108" s="1" t="s">
        <v>135</v>
      </c>
      <c r="C108" s="1" t="s">
        <v>137</v>
      </c>
      <c r="D108" s="1" t="s">
        <v>139</v>
      </c>
      <c r="E108" s="1" t="s">
        <v>141</v>
      </c>
      <c r="F108" s="1" t="s">
        <v>146</v>
      </c>
      <c r="G108" s="1" t="s">
        <v>142</v>
      </c>
      <c r="H108" s="1" t="s">
        <v>17</v>
      </c>
      <c r="I108" s="1" t="s">
        <v>18</v>
      </c>
      <c r="J108" s="1">
        <v>20</v>
      </c>
      <c r="K108" s="6" t="s">
        <v>147</v>
      </c>
      <c r="L108" s="17">
        <v>4795765000</v>
      </c>
      <c r="M108" s="17">
        <v>0</v>
      </c>
      <c r="N108" s="17">
        <v>4581874850.3299999</v>
      </c>
      <c r="O108" s="17">
        <v>213890149.66999999</v>
      </c>
      <c r="P108" s="17">
        <v>4581874850.3299999</v>
      </c>
      <c r="Q108" s="22">
        <f t="shared" si="3"/>
        <v>0.95540020212208066</v>
      </c>
      <c r="R108" s="17">
        <v>4581874850.3299999</v>
      </c>
      <c r="S108" s="26">
        <f t="shared" si="4"/>
        <v>0.95540020212208066</v>
      </c>
      <c r="T108" s="17">
        <v>4581874850.3299999</v>
      </c>
      <c r="U108" s="22">
        <f t="shared" si="5"/>
        <v>0.95540020212208066</v>
      </c>
    </row>
    <row r="109" spans="1:21" ht="13.5" customHeight="1" x14ac:dyDescent="0.2">
      <c r="A109" s="3" t="s">
        <v>133</v>
      </c>
      <c r="B109" s="3" t="s">
        <v>135</v>
      </c>
      <c r="C109" s="3" t="s">
        <v>137</v>
      </c>
      <c r="D109" s="3" t="s">
        <v>139</v>
      </c>
      <c r="E109" s="3" t="s">
        <v>141</v>
      </c>
      <c r="F109" s="3" t="s">
        <v>146</v>
      </c>
      <c r="G109" s="3" t="s">
        <v>45</v>
      </c>
      <c r="H109" s="3" t="s">
        <v>17</v>
      </c>
      <c r="I109" s="3" t="s">
        <v>18</v>
      </c>
      <c r="J109" s="3">
        <v>20</v>
      </c>
      <c r="K109" s="7" t="s">
        <v>148</v>
      </c>
      <c r="L109" s="18">
        <v>4795765000</v>
      </c>
      <c r="M109" s="18">
        <v>0</v>
      </c>
      <c r="N109" s="18">
        <v>4581874850.3299999</v>
      </c>
      <c r="O109" s="18">
        <v>213890149.66999999</v>
      </c>
      <c r="P109" s="18">
        <v>4581874850.3299999</v>
      </c>
      <c r="Q109" s="20">
        <f t="shared" si="3"/>
        <v>0.95540020212208066</v>
      </c>
      <c r="R109" s="18">
        <v>4581874850.3299999</v>
      </c>
      <c r="S109" s="27">
        <f t="shared" si="4"/>
        <v>0.95540020212208066</v>
      </c>
      <c r="T109" s="18">
        <v>4581874850.3299999</v>
      </c>
      <c r="U109" s="20">
        <f t="shared" si="5"/>
        <v>0.95540020212208066</v>
      </c>
    </row>
    <row r="110" spans="1:21" s="2" customFormat="1" ht="13.5" customHeight="1" x14ac:dyDescent="0.2">
      <c r="A110" s="1" t="s">
        <v>133</v>
      </c>
      <c r="B110" s="1" t="s">
        <v>149</v>
      </c>
      <c r="C110" s="1"/>
      <c r="D110" s="1"/>
      <c r="E110" s="1"/>
      <c r="F110" s="1"/>
      <c r="G110" s="1"/>
      <c r="H110" s="1" t="s">
        <v>17</v>
      </c>
      <c r="I110" s="1" t="s">
        <v>18</v>
      </c>
      <c r="J110" s="1">
        <v>20</v>
      </c>
      <c r="K110" s="6" t="s">
        <v>150</v>
      </c>
      <c r="L110" s="17">
        <v>5739868000</v>
      </c>
      <c r="M110" s="17">
        <v>0</v>
      </c>
      <c r="N110" s="17">
        <v>5724954710.3500004</v>
      </c>
      <c r="O110" s="17">
        <v>14913289.65</v>
      </c>
      <c r="P110" s="17">
        <v>5724954710.3500004</v>
      </c>
      <c r="Q110" s="22">
        <f t="shared" si="3"/>
        <v>0.997401806165229</v>
      </c>
      <c r="R110" s="17">
        <v>5724954710.3500004</v>
      </c>
      <c r="S110" s="26">
        <f t="shared" si="4"/>
        <v>0.997401806165229</v>
      </c>
      <c r="T110" s="17">
        <v>5724954710.3500004</v>
      </c>
      <c r="U110" s="22">
        <f t="shared" si="5"/>
        <v>0.997401806165229</v>
      </c>
    </row>
    <row r="111" spans="1:21" s="2" customFormat="1" ht="13.5" customHeight="1" x14ac:dyDescent="0.2">
      <c r="A111" s="1" t="s">
        <v>133</v>
      </c>
      <c r="B111" s="1" t="s">
        <v>149</v>
      </c>
      <c r="C111" s="1" t="s">
        <v>137</v>
      </c>
      <c r="D111" s="1"/>
      <c r="E111" s="1"/>
      <c r="F111" s="1"/>
      <c r="G111" s="1"/>
      <c r="H111" s="1" t="s">
        <v>17</v>
      </c>
      <c r="I111" s="1" t="s">
        <v>18</v>
      </c>
      <c r="J111" s="1">
        <v>20</v>
      </c>
      <c r="K111" s="6" t="s">
        <v>138</v>
      </c>
      <c r="L111" s="17">
        <v>5739868000</v>
      </c>
      <c r="M111" s="17">
        <v>0</v>
      </c>
      <c r="N111" s="17">
        <v>5724954710.3500004</v>
      </c>
      <c r="O111" s="17">
        <v>14913289.65</v>
      </c>
      <c r="P111" s="17">
        <v>5724954710.3500004</v>
      </c>
      <c r="Q111" s="22">
        <f t="shared" si="3"/>
        <v>0.997401806165229</v>
      </c>
      <c r="R111" s="17">
        <v>5724954710.3500004</v>
      </c>
      <c r="S111" s="26">
        <f t="shared" si="4"/>
        <v>0.997401806165229</v>
      </c>
      <c r="T111" s="17">
        <v>5724954710.3500004</v>
      </c>
      <c r="U111" s="22">
        <f t="shared" si="5"/>
        <v>0.997401806165229</v>
      </c>
    </row>
    <row r="112" spans="1:21" s="2" customFormat="1" ht="13.5" customHeight="1" x14ac:dyDescent="0.2">
      <c r="A112" s="1" t="s">
        <v>133</v>
      </c>
      <c r="B112" s="1" t="s">
        <v>149</v>
      </c>
      <c r="C112" s="1" t="s">
        <v>137</v>
      </c>
      <c r="D112" s="1" t="s">
        <v>151</v>
      </c>
      <c r="E112" s="1" t="s">
        <v>142</v>
      </c>
      <c r="F112" s="1" t="s">
        <v>142</v>
      </c>
      <c r="G112" s="1" t="s">
        <v>142</v>
      </c>
      <c r="H112" s="1" t="s">
        <v>17</v>
      </c>
      <c r="I112" s="1" t="s">
        <v>18</v>
      </c>
      <c r="J112" s="1">
        <v>20</v>
      </c>
      <c r="K112" s="6" t="s">
        <v>152</v>
      </c>
      <c r="L112" s="17">
        <v>5739868000</v>
      </c>
      <c r="M112" s="17">
        <v>0</v>
      </c>
      <c r="N112" s="17">
        <v>5724954710.3500004</v>
      </c>
      <c r="O112" s="17">
        <v>14913289.65</v>
      </c>
      <c r="P112" s="17">
        <v>5724954710.3500004</v>
      </c>
      <c r="Q112" s="22">
        <f t="shared" si="3"/>
        <v>0.997401806165229</v>
      </c>
      <c r="R112" s="17">
        <v>5724954710.3500004</v>
      </c>
      <c r="S112" s="26">
        <f t="shared" si="4"/>
        <v>0.997401806165229</v>
      </c>
      <c r="T112" s="17">
        <v>5724954710.3500004</v>
      </c>
      <c r="U112" s="22">
        <f t="shared" si="5"/>
        <v>0.997401806165229</v>
      </c>
    </row>
    <row r="113" spans="1:21" s="2" customFormat="1" ht="13.5" customHeight="1" x14ac:dyDescent="0.2">
      <c r="A113" s="1" t="s">
        <v>133</v>
      </c>
      <c r="B113" s="1" t="s">
        <v>149</v>
      </c>
      <c r="C113" s="1" t="s">
        <v>137</v>
      </c>
      <c r="D113" s="1" t="s">
        <v>151</v>
      </c>
      <c r="E113" s="1" t="s">
        <v>141</v>
      </c>
      <c r="F113" s="1"/>
      <c r="G113" s="1"/>
      <c r="H113" s="1" t="s">
        <v>17</v>
      </c>
      <c r="I113" s="1" t="s">
        <v>18</v>
      </c>
      <c r="J113" s="1">
        <v>20</v>
      </c>
      <c r="K113" s="6" t="s">
        <v>152</v>
      </c>
      <c r="L113" s="17">
        <v>5739868000</v>
      </c>
      <c r="M113" s="17">
        <v>0</v>
      </c>
      <c r="N113" s="17">
        <v>5724954710.3500004</v>
      </c>
      <c r="O113" s="17">
        <v>14913289.65</v>
      </c>
      <c r="P113" s="17">
        <v>5724954710.3500004</v>
      </c>
      <c r="Q113" s="22">
        <f t="shared" si="3"/>
        <v>0.997401806165229</v>
      </c>
      <c r="R113" s="17">
        <v>5724954710.3500004</v>
      </c>
      <c r="S113" s="26">
        <f t="shared" si="4"/>
        <v>0.997401806165229</v>
      </c>
      <c r="T113" s="17">
        <v>5724954710.3500004</v>
      </c>
      <c r="U113" s="22">
        <f t="shared" si="5"/>
        <v>0.997401806165229</v>
      </c>
    </row>
    <row r="114" spans="1:21" s="2" customFormat="1" ht="13.5" customHeight="1" x14ac:dyDescent="0.2">
      <c r="A114" s="1" t="s">
        <v>133</v>
      </c>
      <c r="B114" s="1" t="s">
        <v>149</v>
      </c>
      <c r="C114" s="1" t="s">
        <v>137</v>
      </c>
      <c r="D114" s="1" t="s">
        <v>151</v>
      </c>
      <c r="E114" s="1" t="s">
        <v>141</v>
      </c>
      <c r="F114" s="1" t="s">
        <v>153</v>
      </c>
      <c r="G114" s="1"/>
      <c r="H114" s="1" t="s">
        <v>17</v>
      </c>
      <c r="I114" s="1" t="s">
        <v>18</v>
      </c>
      <c r="J114" s="1">
        <v>20</v>
      </c>
      <c r="K114" s="6" t="s">
        <v>154</v>
      </c>
      <c r="L114" s="17">
        <v>3737624848</v>
      </c>
      <c r="M114" s="17">
        <v>0</v>
      </c>
      <c r="N114" s="17">
        <v>3726643427.1500001</v>
      </c>
      <c r="O114" s="17">
        <v>10981420.85</v>
      </c>
      <c r="P114" s="17">
        <v>3726643427.1500001</v>
      </c>
      <c r="Q114" s="22">
        <f t="shared" si="3"/>
        <v>0.99706192534120275</v>
      </c>
      <c r="R114" s="17">
        <v>3726643427.1500001</v>
      </c>
      <c r="S114" s="26">
        <f t="shared" si="4"/>
        <v>0.99706192534120275</v>
      </c>
      <c r="T114" s="17">
        <v>3726643427.1500001</v>
      </c>
      <c r="U114" s="22">
        <f t="shared" si="5"/>
        <v>0.99706192534120275</v>
      </c>
    </row>
    <row r="115" spans="1:21" ht="13.5" customHeight="1" x14ac:dyDescent="0.2">
      <c r="A115" s="3" t="s">
        <v>133</v>
      </c>
      <c r="B115" s="3" t="s">
        <v>149</v>
      </c>
      <c r="C115" s="3" t="s">
        <v>137</v>
      </c>
      <c r="D115" s="3" t="s">
        <v>151</v>
      </c>
      <c r="E115" s="3" t="s">
        <v>141</v>
      </c>
      <c r="F115" s="3" t="s">
        <v>153</v>
      </c>
      <c r="G115" s="3" t="s">
        <v>45</v>
      </c>
      <c r="H115" s="3" t="s">
        <v>17</v>
      </c>
      <c r="I115" s="3" t="s">
        <v>18</v>
      </c>
      <c r="J115" s="3">
        <v>20</v>
      </c>
      <c r="K115" s="7" t="s">
        <v>155</v>
      </c>
      <c r="L115" s="18">
        <v>3737624848</v>
      </c>
      <c r="M115" s="18">
        <v>0</v>
      </c>
      <c r="N115" s="18">
        <v>3726643427.1500001</v>
      </c>
      <c r="O115" s="18">
        <v>10981420.85</v>
      </c>
      <c r="P115" s="18">
        <v>3726643427.1500001</v>
      </c>
      <c r="Q115" s="20">
        <f t="shared" si="3"/>
        <v>0.99706192534120275</v>
      </c>
      <c r="R115" s="18">
        <v>3726643427.1500001</v>
      </c>
      <c r="S115" s="27">
        <f t="shared" si="4"/>
        <v>0.99706192534120275</v>
      </c>
      <c r="T115" s="18">
        <v>3726643427.1500001</v>
      </c>
      <c r="U115" s="20">
        <f t="shared" si="5"/>
        <v>0.99706192534120275</v>
      </c>
    </row>
    <row r="116" spans="1:21" s="2" customFormat="1" ht="13.5" customHeight="1" x14ac:dyDescent="0.2">
      <c r="A116" s="1" t="s">
        <v>133</v>
      </c>
      <c r="B116" s="1" t="s">
        <v>149</v>
      </c>
      <c r="C116" s="1" t="s">
        <v>137</v>
      </c>
      <c r="D116" s="1" t="s">
        <v>151</v>
      </c>
      <c r="E116" s="1" t="s">
        <v>141</v>
      </c>
      <c r="F116" s="1" t="s">
        <v>156</v>
      </c>
      <c r="G116" s="1"/>
      <c r="H116" s="1" t="s">
        <v>17</v>
      </c>
      <c r="I116" s="1" t="s">
        <v>18</v>
      </c>
      <c r="J116" s="1">
        <v>20</v>
      </c>
      <c r="K116" s="6" t="s">
        <v>157</v>
      </c>
      <c r="L116" s="17">
        <v>1674260648</v>
      </c>
      <c r="M116" s="17">
        <v>0</v>
      </c>
      <c r="N116" s="17">
        <v>1670330845.46</v>
      </c>
      <c r="O116" s="17">
        <v>3929802.54</v>
      </c>
      <c r="P116" s="17">
        <v>1670330845.46</v>
      </c>
      <c r="Q116" s="22">
        <f t="shared" si="3"/>
        <v>0.99765281317177568</v>
      </c>
      <c r="R116" s="17">
        <v>1670330845.46</v>
      </c>
      <c r="S116" s="26">
        <f t="shared" si="4"/>
        <v>0.99765281317177568</v>
      </c>
      <c r="T116" s="17">
        <v>1670330845.46</v>
      </c>
      <c r="U116" s="22">
        <f t="shared" si="5"/>
        <v>0.99765281317177568</v>
      </c>
    </row>
    <row r="117" spans="1:21" ht="13.5" customHeight="1" x14ac:dyDescent="0.2">
      <c r="A117" s="3" t="s">
        <v>133</v>
      </c>
      <c r="B117" s="3" t="s">
        <v>149</v>
      </c>
      <c r="C117" s="3" t="s">
        <v>137</v>
      </c>
      <c r="D117" s="3" t="s">
        <v>151</v>
      </c>
      <c r="E117" s="3" t="s">
        <v>141</v>
      </c>
      <c r="F117" s="3" t="s">
        <v>156</v>
      </c>
      <c r="G117" s="3" t="s">
        <v>45</v>
      </c>
      <c r="H117" s="3" t="s">
        <v>17</v>
      </c>
      <c r="I117" s="3" t="s">
        <v>18</v>
      </c>
      <c r="J117" s="3">
        <v>20</v>
      </c>
      <c r="K117" s="7" t="s">
        <v>158</v>
      </c>
      <c r="L117" s="18">
        <v>1674260648</v>
      </c>
      <c r="M117" s="18">
        <v>0</v>
      </c>
      <c r="N117" s="18">
        <v>1670330845.46</v>
      </c>
      <c r="O117" s="18">
        <v>3929802.54</v>
      </c>
      <c r="P117" s="18">
        <v>1670330845.46</v>
      </c>
      <c r="Q117" s="20">
        <f t="shared" si="3"/>
        <v>0.99765281317177568</v>
      </c>
      <c r="R117" s="18">
        <v>1670330845.46</v>
      </c>
      <c r="S117" s="27">
        <f t="shared" si="4"/>
        <v>0.99765281317177568</v>
      </c>
      <c r="T117" s="18">
        <v>1670330845.46</v>
      </c>
      <c r="U117" s="20">
        <f t="shared" si="5"/>
        <v>0.99765281317177568</v>
      </c>
    </row>
    <row r="118" spans="1:21" s="2" customFormat="1" ht="13.5" customHeight="1" x14ac:dyDescent="0.2">
      <c r="A118" s="1" t="s">
        <v>133</v>
      </c>
      <c r="B118" s="1" t="s">
        <v>149</v>
      </c>
      <c r="C118" s="1" t="s">
        <v>137</v>
      </c>
      <c r="D118" s="1" t="s">
        <v>151</v>
      </c>
      <c r="E118" s="1" t="s">
        <v>141</v>
      </c>
      <c r="F118" s="1" t="s">
        <v>159</v>
      </c>
      <c r="G118" s="1"/>
      <c r="H118" s="1" t="s">
        <v>17</v>
      </c>
      <c r="I118" s="1" t="s">
        <v>18</v>
      </c>
      <c r="J118" s="1">
        <v>20</v>
      </c>
      <c r="K118" s="6" t="s">
        <v>160</v>
      </c>
      <c r="L118" s="17">
        <v>327982504</v>
      </c>
      <c r="M118" s="17">
        <v>0</v>
      </c>
      <c r="N118" s="17">
        <v>327980437.74000001</v>
      </c>
      <c r="O118" s="17">
        <v>2066.2600000000002</v>
      </c>
      <c r="P118" s="17">
        <v>327980437.74000001</v>
      </c>
      <c r="Q118" s="22">
        <f t="shared" si="3"/>
        <v>0.99999370009078292</v>
      </c>
      <c r="R118" s="17">
        <v>327980437.74000001</v>
      </c>
      <c r="S118" s="26">
        <f t="shared" si="4"/>
        <v>0.99999370009078292</v>
      </c>
      <c r="T118" s="17">
        <v>327980437.74000001</v>
      </c>
      <c r="U118" s="22">
        <f t="shared" si="5"/>
        <v>0.99999370009078292</v>
      </c>
    </row>
    <row r="119" spans="1:21" ht="13.5" customHeight="1" x14ac:dyDescent="0.2">
      <c r="A119" s="3" t="s">
        <v>133</v>
      </c>
      <c r="B119" s="3" t="s">
        <v>149</v>
      </c>
      <c r="C119" s="3" t="s">
        <v>137</v>
      </c>
      <c r="D119" s="3" t="s">
        <v>151</v>
      </c>
      <c r="E119" s="3" t="s">
        <v>141</v>
      </c>
      <c r="F119" s="3" t="s">
        <v>159</v>
      </c>
      <c r="G119" s="3" t="s">
        <v>45</v>
      </c>
      <c r="H119" s="3" t="s">
        <v>17</v>
      </c>
      <c r="I119" s="3" t="s">
        <v>18</v>
      </c>
      <c r="J119" s="3">
        <v>20</v>
      </c>
      <c r="K119" s="7" t="s">
        <v>161</v>
      </c>
      <c r="L119" s="18">
        <v>327982504</v>
      </c>
      <c r="M119" s="18">
        <v>0</v>
      </c>
      <c r="N119" s="18">
        <v>327980437.74000001</v>
      </c>
      <c r="O119" s="18">
        <v>2066.2600000000002</v>
      </c>
      <c r="P119" s="18">
        <v>327980437.74000001</v>
      </c>
      <c r="Q119" s="20">
        <f t="shared" si="3"/>
        <v>0.99999370009078292</v>
      </c>
      <c r="R119" s="18">
        <v>327980437.74000001</v>
      </c>
      <c r="S119" s="27">
        <f t="shared" si="4"/>
        <v>0.99999370009078292</v>
      </c>
      <c r="T119" s="18">
        <v>327980437.74000001</v>
      </c>
      <c r="U119" s="20">
        <f t="shared" si="5"/>
        <v>0.99999370009078292</v>
      </c>
    </row>
    <row r="120" spans="1:21" s="30" customFormat="1" ht="14.25" customHeight="1" thickBot="1" x14ac:dyDescent="0.3">
      <c r="A120" s="31"/>
      <c r="B120" s="32"/>
      <c r="C120" s="32"/>
      <c r="D120" s="31"/>
      <c r="E120" s="31"/>
      <c r="F120" s="31"/>
      <c r="G120" s="31"/>
      <c r="H120" s="32"/>
      <c r="I120" s="32"/>
      <c r="J120" s="32"/>
      <c r="K120" s="33" t="s">
        <v>162</v>
      </c>
      <c r="L120" s="34">
        <f>+L6+L97+L101</f>
        <v>47287652000</v>
      </c>
      <c r="M120" s="34">
        <f>+M6+M97+M101</f>
        <v>0</v>
      </c>
      <c r="N120" s="34">
        <f>+N6+N97+N101</f>
        <v>45677354733.029999</v>
      </c>
      <c r="O120" s="34">
        <f>+O6+O97+O101</f>
        <v>1610297266.9699998</v>
      </c>
      <c r="P120" s="34">
        <f>+P6+P97+P101</f>
        <v>45677354733.029999</v>
      </c>
      <c r="Q120" s="35">
        <f>+P120/L120</f>
        <v>0.96594677048101263</v>
      </c>
      <c r="R120" s="34">
        <f>+R6+R97+R101</f>
        <v>45677354733.029999</v>
      </c>
      <c r="S120" s="35">
        <f>+R120/L120</f>
        <v>0.96594677048101263</v>
      </c>
      <c r="T120" s="34">
        <f>+T6+T97+T101</f>
        <v>45675302151.029999</v>
      </c>
      <c r="U120" s="35">
        <f>+T120/L120</f>
        <v>0.96590336418120315</v>
      </c>
    </row>
    <row r="121" spans="1:21" s="41" customFormat="1" ht="11.1" customHeight="1" thickTop="1" x14ac:dyDescent="0.2">
      <c r="A121" s="36" t="s">
        <v>142</v>
      </c>
      <c r="B121" s="37"/>
      <c r="C121" s="38"/>
      <c r="D121" s="36"/>
      <c r="E121" s="36"/>
      <c r="F121" s="36"/>
      <c r="G121" s="36"/>
      <c r="H121" s="38"/>
      <c r="I121" s="38"/>
      <c r="J121" s="38"/>
      <c r="K121" s="39"/>
      <c r="L121" s="40" t="s">
        <v>142</v>
      </c>
      <c r="M121" s="40"/>
      <c r="N121" s="40" t="s">
        <v>142</v>
      </c>
      <c r="O121" s="40" t="s">
        <v>142</v>
      </c>
      <c r="P121" s="40" t="s">
        <v>142</v>
      </c>
      <c r="Q121" s="29"/>
      <c r="R121" s="40" t="s">
        <v>142</v>
      </c>
      <c r="S121" s="40"/>
      <c r="T121" s="40" t="s">
        <v>142</v>
      </c>
      <c r="U121" s="40"/>
    </row>
    <row r="122" spans="1:21" s="41" customFormat="1" ht="11.1" customHeight="1" x14ac:dyDescent="0.25">
      <c r="A122" s="42"/>
      <c r="B122" s="43" t="s">
        <v>163</v>
      </c>
      <c r="I122" s="42"/>
      <c r="L122" s="44"/>
      <c r="M122" s="44"/>
      <c r="N122" s="44"/>
      <c r="O122" s="44"/>
      <c r="P122" s="44"/>
      <c r="Q122" s="45"/>
      <c r="R122" s="44"/>
      <c r="S122" s="44"/>
      <c r="T122" s="44"/>
      <c r="U122" s="44"/>
    </row>
    <row r="123" spans="1:21" ht="11.1" customHeight="1" x14ac:dyDescent="0.2">
      <c r="K123" s="46"/>
      <c r="M123" s="47"/>
      <c r="S123" s="5"/>
      <c r="U123" s="4"/>
    </row>
    <row r="124" spans="1:21" ht="11.1" customHeight="1" x14ac:dyDescent="0.2">
      <c r="K124" s="46"/>
      <c r="M124" s="47"/>
      <c r="S124" s="5"/>
      <c r="U124" s="4"/>
    </row>
    <row r="125" spans="1:21" ht="11.1" customHeight="1" x14ac:dyDescent="0.2">
      <c r="K125" s="46"/>
      <c r="M125" s="47"/>
      <c r="S125" s="5"/>
      <c r="U125" s="4"/>
    </row>
    <row r="126" spans="1:21" ht="11.1" customHeight="1" x14ac:dyDescent="0.2">
      <c r="K126" s="46"/>
      <c r="M126" s="47"/>
      <c r="S126" s="5"/>
      <c r="U126" s="4"/>
    </row>
    <row r="127" spans="1:21" ht="11.1" customHeight="1" x14ac:dyDescent="0.2">
      <c r="K127" s="46"/>
      <c r="M127" s="47"/>
      <c r="S127" s="5"/>
      <c r="U127" s="4"/>
    </row>
    <row r="128" spans="1:21" ht="11.1" customHeight="1" x14ac:dyDescent="0.2">
      <c r="K128" s="46"/>
      <c r="M128" s="47"/>
      <c r="S128" s="5"/>
      <c r="U128" s="4"/>
    </row>
    <row r="129" spans="11:21" ht="11.1" customHeight="1" x14ac:dyDescent="0.2">
      <c r="K129" s="46"/>
      <c r="M129" s="47"/>
      <c r="S129" s="5"/>
      <c r="U129" s="4"/>
    </row>
    <row r="130" spans="11:21" ht="11.1" customHeight="1" x14ac:dyDescent="0.2">
      <c r="K130" s="46"/>
      <c r="M130" s="47"/>
      <c r="S130" s="5"/>
      <c r="U130" s="4"/>
    </row>
    <row r="131" spans="11:21" ht="11.1" customHeight="1" x14ac:dyDescent="0.2">
      <c r="K131" s="46"/>
      <c r="M131" s="47"/>
      <c r="S131" s="5"/>
      <c r="U131" s="4"/>
    </row>
    <row r="132" spans="11:21" ht="12" x14ac:dyDescent="0.2">
      <c r="K132" s="8"/>
      <c r="M132" s="47"/>
    </row>
    <row r="133" spans="11:21" ht="12" x14ac:dyDescent="0.2">
      <c r="K133" s="8"/>
      <c r="M133" s="47"/>
    </row>
    <row r="134" spans="11:21" x14ac:dyDescent="0.2">
      <c r="K134" s="8"/>
    </row>
  </sheetData>
  <mergeCells count="6">
    <mergeCell ref="A1:U1"/>
    <mergeCell ref="A2:U2"/>
    <mergeCell ref="B5:G5"/>
    <mergeCell ref="P4:Q4"/>
    <mergeCell ref="R4:S4"/>
    <mergeCell ref="T4:U4"/>
  </mergeCells>
  <pageMargins left="0.39370078740157499" right="0.39370078740157499" top="0.39370078740157499" bottom="0.70272440944881898" header="0.39370078740157499" footer="0.39370078740157499"/>
  <pageSetup paperSize="0" orientation="landscape" horizontalDpi="300" verticalDpi="300"/>
  <headerFooter alignWithMargins="0">
    <oddFooter>&amp;R&amp;"Arial,Regular"&amp;8 Página 
&amp;"-,Regular"&amp;P 
&amp;"-,Regular"de 
&amp;"-,Regular"&amp;N</oddFooter>
  </headerFooter>
  <ignoredErrors>
    <ignoredError sqref="S120 Q120" formula="1"/>
    <ignoredError sqref="B7:G119" numberStoredAsText="1"/>
    <ignoredError sqref="Q49:U49 Q37:U37" evalError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Dic2023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Zulma Walteros</dc:creator>
  <cp:keywords/>
  <dc:description/>
  <cp:lastModifiedBy>Nohora Castiblanco Solano</cp:lastModifiedBy>
  <cp:revision/>
  <dcterms:created xsi:type="dcterms:W3CDTF">2024-01-31T16:04:35Z</dcterms:created>
  <dcterms:modified xsi:type="dcterms:W3CDTF">2024-03-05T01:44:33Z</dcterms:modified>
  <cp:category/>
  <cp:contentStatus/>
</cp:coreProperties>
</file>