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Gestion Financiera\Presupuesto y Tesorería\Presupuesto\PRESUPUESTO 2022\Presupuesto\Ejec. pptal CRC\"/>
    </mc:Choice>
  </mc:AlternateContent>
  <xr:revisionPtr revIDLastSave="0" documentId="13_ncr:1_{7090FBE9-984A-4929-88BA-6F3078C5A12D}" xr6:coauthVersionLast="47" xr6:coauthVersionMax="47" xr10:uidLastSave="{00000000-0000-0000-0000-000000000000}"/>
  <bookViews>
    <workbookView xWindow="-120" yWindow="-120" windowWidth="20730" windowHeight="11040" xr2:uid="{A9CBBEB7-D2EF-48F9-AD07-4CAF3E83A9D2}"/>
  </bookViews>
  <sheets>
    <sheet name="ejecución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2" l="1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S108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Q108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U6" i="2"/>
  <c r="S6" i="2"/>
  <c r="Q6" i="2"/>
  <c r="T108" i="2"/>
  <c r="R108" i="2"/>
  <c r="P108" i="2"/>
  <c r="O108" i="2"/>
  <c r="N108" i="2"/>
  <c r="M108" i="2"/>
  <c r="L108" i="2"/>
</calcChain>
</file>

<file path=xl/sharedStrings.xml><?xml version="1.0" encoding="utf-8"?>
<sst xmlns="http://schemas.openxmlformats.org/spreadsheetml/2006/main" count="935" uniqueCount="154">
  <si>
    <t/>
  </si>
  <si>
    <t>TIPO</t>
  </si>
  <si>
    <t>CONCEPTO</t>
  </si>
  <si>
    <t>A</t>
  </si>
  <si>
    <t xml:space="preserve">FUNCIONAMIENTO </t>
  </si>
  <si>
    <t>Propios</t>
  </si>
  <si>
    <t>CSF</t>
  </si>
  <si>
    <t>20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</si>
  <si>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</si>
  <si>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</si>
  <si>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</si>
  <si>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</si>
  <si>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</si>
  <si>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</si>
  <si>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</si>
  <si>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</si>
  <si>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</si>
  <si>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</si>
  <si>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</si>
  <si>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</si>
  <si>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</si>
  <si>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</si>
  <si>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</si>
  <si>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</si>
  <si>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</si>
  <si>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</si>
  <si>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</si>
  <si>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</si>
  <si>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</si>
  <si>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</si>
  <si>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</si>
  <si>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</si>
  <si>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</si>
  <si>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</si>
  <si>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</si>
  <si>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</si>
  <si>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</si>
  <si>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</si>
  <si>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</si>
  <si>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</si>
  <si>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</si>
  <si>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</si>
  <si>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</si>
  <si>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</si>
  <si>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</si>
  <si>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</si>
  <si>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</si>
  <si>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</si>
  <si>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</si>
  <si>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</si>
  <si>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</si>
  <si>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</si>
  <si>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</si>
  <si>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04</t>
  </si>
  <si>
    <t>OTROS GASTOS DE PERSONAL - DISTRIBUCIÓN PREVIO CONCEPTO DGPPN</t>
  </si>
  <si>
    <t>ADQUISICIÓN DE BIENES  Y SERVICIOS</t>
  </si>
  <si>
    <t>ADQUISICIÓN DE ACTIVOS NO FINANCIEROS</t>
  </si>
  <si>
    <t>ACTIVOS FIJOS</t>
  </si>
  <si>
    <t>EDIFICACIONES Y ESTRUCTURAS</t>
  </si>
  <si>
    <t>EDIFICIOS DISTINTOS A VIVIENDAS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</si>
  <si>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</si>
  <si>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</si>
  <si>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</si>
  <si>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</si>
  <si>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DOTACIÓN (PRENDAS DE VESTIR Y CALZADO)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</si>
  <si>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</si>
  <si>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</si>
  <si>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</si>
  <si>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</si>
  <si>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</si>
  <si>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</si>
  <si>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</si>
  <si>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SERVICIOS DE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</si>
  <si>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</si>
  <si>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</si>
  <si>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</si>
  <si>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</si>
  <si>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</si>
  <si>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</si>
  <si>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</si>
  <si>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</si>
  <si>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</si>
  <si>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</si>
  <si>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</si>
  <si>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</si>
  <si>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</si>
  <si>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</si>
  <si>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ALCANTARILLADO, RECOLECCIÓN, TRATAMIENTO Y DISPOSICIÓN DE DESECHOS Y OTROS SERVICIOS DE SANEAMIENTO AMBIENTAL</t>
  </si>
  <si>
    <t>TRANSFERENCIAS CORRIENTES</t>
  </si>
  <si>
    <t>A ENTIDADES DEL GOBIERNO</t>
  </si>
  <si>
    <t>A ÓRGANOS DEL PGN</t>
  </si>
  <si>
    <t>999</t>
  </si>
  <si>
    <t>OTRAS TRANSFERENCIAS - DISTRIBUCIÓN PREVIO CONCEPTO DGPPN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</si>
  <si>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</si>
  <si>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</si>
  <si>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</si>
  <si>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</si>
  <si>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</si>
  <si>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</si>
  <si>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</si>
  <si>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</si>
  <si>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</si>
  <si>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</si>
  <si>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</si>
  <si>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</si>
  <si>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</si>
  <si>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</si>
  <si>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B</t>
  </si>
  <si>
    <t>SERVICIO DE LA DEUDA PÚBLICA</t>
  </si>
  <si>
    <t>10</t>
  </si>
  <si>
    <t>SERVICIO DE LA DEUDA PÚBLICA INTERNA</t>
  </si>
  <si>
    <t>FONDO DE CONTINGENCIAS</t>
  </si>
  <si>
    <t>APORTES AL FONDO DE CONTINGENCIAS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</si>
  <si>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</si>
  <si>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</si>
  <si>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</si>
  <si>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</si>
  <si>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</si>
  <si>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</si>
  <si>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</si>
  <si>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</si>
  <si>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0</t>
  </si>
  <si>
    <t>2301003</t>
  </si>
  <si>
    <t>DOCUMENTO DE LINEAMIENTOS TÉCNICOS</t>
  </si>
  <si>
    <t>ADQUISICIÓN DE BIENES Y SERVICIOS - DOCUMENTO DE LINEAMIENTOS TÉCNICOS - ESTUDIOS QUE PERMITAN GENERAR UN ENTORNO ABIERTO, TRANSPARENTE Y PARTICIPATIVO PARA LOS AGENTES DEL ECOSISTEMA DIGITAL   NACIONAL</t>
  </si>
  <si>
    <t>2301029</t>
  </si>
  <si>
    <t>SERVICIO DE DIVULGACIÓN DE LA REGULACIÓN EN MATERIA TIC Y POSTAL</t>
  </si>
  <si>
    <t>ADQUISICIÓN DE BIENES Y SERVICIOS - SERVICIO DE DIVULGACIÓN DE LA REGULACIÓN EN MATERIA TIC Y POSTAL - ESTUDIOS QUE PERMITAN GENERAR UN ENTORNO ABIERTO, TRANSPARENTE Y PARTICIPATIVO PARA LOS AGENTES DEL ECOSISTEMA DIGITAL   NACIONAL</t>
  </si>
  <si>
    <t>2399</t>
  </si>
  <si>
    <t>FORTALECIMIENTO DE LA GESTIÓN Y DIRECCIÓN DEL SECTOR COMUNICACIONES</t>
  </si>
  <si>
    <t>FORTALECIMIENTO DE LA ARQUITECTURA DE TECNOLOGÍAS DE INFORMACIÓN Y COMUNICACIONES PARA SOPORTAR LA TOMA DE DECISIONES REGULATORIAS BASADAS EN DATOS Y LA INTERACCIÓN CON LOS DIFERENTES GRUPOS DE INTERÉS  NACIONAL</t>
  </si>
  <si>
    <t>2399052</t>
  </si>
  <si>
    <t>SERVICIOS DE GESTIÓN DOCUMENTAL</t>
  </si>
  <si>
    <t>ADQUISICIÓN DE BIENES Y SERVICIOS - SERVICIO DE GESTIÓN DOCUMENTAL - FORTALECIMIENTO DE LA ARQUITECTURA DE TECNOLOGÍAS DE INFORMACIÓN Y COMUNICACIONES PARA SOPORTAR LA TOMA DE DECISIONES REGULATORIAS BASADAS EN DATOS Y LA INTERACCIÓN CON LOS DIFERENT</t>
  </si>
  <si>
    <t>2399062</t>
  </si>
  <si>
    <t>SERVICIOS DE INFORMACIÓN ACTUALIZADOS</t>
  </si>
  <si>
    <t>ADQUISICIÓN DE BIENES Y SERVICIOS - SERVICIOS DE INFORMACIÓN ACTUALIZADOS - FORTALECIMIENTO DE LA ARQUITECTURA DE TECNOLOGÍAS DE INFORMACIÓN Y COMUNICACIONES PARA SOPORTAR LA TOMA DE DECISIONES REGULATORIAS BASADAS EN DATOS Y LA INTERACCIÓN CON LOS D</t>
  </si>
  <si>
    <t>%</t>
  </si>
  <si>
    <t>UNIDAD 230800 - UNIDAD ADMINISTRATIVA ESPECIAL COMISION DE REGULACION DE COMUNICACIONES</t>
  </si>
  <si>
    <t>RUBRO</t>
  </si>
  <si>
    <t xml:space="preserve">Fuente </t>
  </si>
  <si>
    <t>Recurso</t>
  </si>
  <si>
    <t>Situación</t>
  </si>
  <si>
    <t>Apropiación vigente</t>
  </si>
  <si>
    <t>Apropiación bloqueada</t>
  </si>
  <si>
    <t>Certificados de Disponibilidad</t>
  </si>
  <si>
    <t>Apropiación disponible</t>
  </si>
  <si>
    <t>Apropiación comprometida</t>
  </si>
  <si>
    <t>Obligaciones</t>
  </si>
  <si>
    <t>Pagos</t>
  </si>
  <si>
    <t>Valor</t>
  </si>
  <si>
    <t>EJECUCIÓN PRESUPUESTAL AL 30 SEPTIEMBRE DE 2022</t>
  </si>
  <si>
    <t>TOTALES</t>
  </si>
  <si>
    <t>Fuente de informacion: SIIF NACION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</si>
</sst>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11"/>
      <name val="Calibri"/>
      <family val="2"/>
    </font>
    <font>
      <sz val="6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 wrapText="1" readingOrder="1"/>
    </xf>
    <xf numFmtId="0" fontId="4" fillId="0" borderId="1" xfId="1" applyFont="1" applyBorder="1" applyAlignment="1">
      <alignment horizontal="center" vertical="center" wrapText="1" readingOrder="1"/>
    </xf>
    <xf numFmtId="0" fontId="4" fillId="0" borderId="0" xfId="1" applyFont="1" applyAlignment="1">
      <alignment horizontal="center" vertical="center" wrapText="1" readingOrder="1"/>
    </xf>
    <xf numFmtId="3" fontId="4" fillId="0" borderId="0" xfId="1" applyNumberFormat="1" applyFont="1" applyAlignment="1">
      <alignment horizontal="right" vertical="center" wrapText="1" readingOrder="1"/>
    </xf>
    <xf numFmtId="0" fontId="5" fillId="0" borderId="0" xfId="1" applyFont="1" applyAlignment="1">
      <alignment vertical="center"/>
    </xf>
    <xf numFmtId="0" fontId="3" fillId="0" borderId="0" xfId="1" applyFont="1" applyAlignment="1">
      <alignment horizontal="center" vertical="center" wrapText="1" readingOrder="1"/>
    </xf>
    <xf numFmtId="3" fontId="3" fillId="0" borderId="0" xfId="1" applyNumberFormat="1" applyFont="1" applyAlignment="1">
      <alignment horizontal="right" vertical="center" wrapText="1" readingOrder="1"/>
    </xf>
    <xf numFmtId="0" fontId="4" fillId="0" borderId="0" xfId="1" applyFont="1" applyAlignment="1">
      <alignment vertical="center" wrapText="1" readingOrder="1"/>
    </xf>
    <xf numFmtId="3" fontId="4" fillId="0" borderId="0" xfId="1" applyNumberFormat="1" applyFont="1" applyAlignment="1">
      <alignment vertical="center" wrapText="1" readingOrder="1"/>
    </xf>
    <xf numFmtId="3" fontId="2" fillId="0" borderId="0" xfId="1" applyNumberFormat="1" applyFont="1" applyAlignment="1">
      <alignment vertical="center"/>
    </xf>
    <xf numFmtId="3" fontId="3" fillId="0" borderId="0" xfId="1" applyNumberFormat="1" applyFont="1" applyAlignment="1">
      <alignment vertical="center" wrapText="1" readingOrder="1"/>
    </xf>
    <xf numFmtId="0" fontId="5" fillId="0" borderId="0" xfId="0" applyFont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3" fontId="7" fillId="0" borderId="0" xfId="1" applyNumberFormat="1" applyFont="1" applyAlignment="1">
      <alignment horizontal="right" vertical="center" wrapText="1" readingOrder="1"/>
    </xf>
    <xf numFmtId="0" fontId="4" fillId="0" borderId="2" xfId="1" applyFont="1" applyBorder="1" applyAlignment="1">
      <alignment horizontal="center" vertical="center" wrapText="1" readingOrder="1"/>
    </xf>
    <xf numFmtId="0" fontId="4" fillId="0" borderId="3" xfId="1" applyFont="1" applyBorder="1" applyAlignment="1">
      <alignment horizontal="center" vertical="center" wrapText="1" readingOrder="1"/>
    </xf>
    <xf numFmtId="0" fontId="4" fillId="0" borderId="4" xfId="1" applyFont="1" applyBorder="1" applyAlignment="1">
      <alignment horizontal="center" vertical="center" wrapText="1" readingOrder="1"/>
    </xf>
    <xf numFmtId="0" fontId="4" fillId="0" borderId="5" xfId="1" applyFont="1" applyBorder="1" applyAlignment="1">
      <alignment horizontal="center" vertical="center" wrapText="1" readingOrder="1"/>
    </xf>
    <xf numFmtId="0" fontId="2" fillId="0" borderId="0" xfId="1" applyFont="1" applyAlignment="1">
      <alignment horizontal="center" vertical="center"/>
    </xf>
    <xf numFmtId="0" fontId="4" fillId="0" borderId="6" xfId="1" applyFont="1" applyBorder="1" applyAlignment="1">
      <alignment horizontal="center" vertical="center" wrapText="1" readingOrder="1"/>
    </xf>
    <xf numFmtId="0" fontId="4" fillId="0" borderId="7" xfId="1" applyFont="1" applyBorder="1" applyAlignment="1">
      <alignment horizontal="center" vertical="center" wrapText="1" readingOrder="1"/>
    </xf>
    <xf numFmtId="0" fontId="4" fillId="0" borderId="8" xfId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6" xfId="0" applyFont="1" applyBorder="1" applyAlignment="1">
      <alignment horizontal="center" vertical="center" wrapText="1" readingOrder="1"/>
    </xf>
    <xf numFmtId="0" fontId="4" fillId="0" borderId="7" xfId="0" applyFont="1" applyBorder="1" applyAlignment="1">
      <alignment horizontal="center" vertical="center" wrapText="1" readingOrder="1"/>
    </xf>
    <xf numFmtId="0" fontId="2" fillId="0" borderId="9" xfId="1" applyFont="1" applyBorder="1" applyAlignment="1">
      <alignment horizontal="center"/>
    </xf>
    <xf numFmtId="0" fontId="2" fillId="0" borderId="9" xfId="1" applyFont="1" applyBorder="1"/>
    <xf numFmtId="0" fontId="5" fillId="0" borderId="9" xfId="1" applyFont="1" applyBorder="1" applyAlignment="1">
      <alignment horizontal="center" vertical="center"/>
    </xf>
    <xf numFmtId="3" fontId="5" fillId="0" borderId="9" xfId="1" applyNumberFormat="1" applyFont="1" applyBorder="1"/>
    <xf numFmtId="0" fontId="3" fillId="0" borderId="0" xfId="1" applyFont="1" applyAlignment="1">
      <alignment horizontal="center" vertical="top" wrapText="1" readingOrder="1"/>
    </xf>
    <xf numFmtId="0" fontId="2" fillId="0" borderId="0" xfId="1" applyFont="1"/>
    <xf numFmtId="0" fontId="3" fillId="0" borderId="0" xfId="1" applyFont="1" applyAlignment="1">
      <alignment vertical="top" wrapText="1" readingOrder="1"/>
    </xf>
    <xf numFmtId="0" fontId="3" fillId="0" borderId="0" xfId="1" applyFont="1" applyAlignment="1">
      <alignment vertical="top" readingOrder="1"/>
    </xf>
    <xf numFmtId="3" fontId="3" fillId="0" borderId="0" xfId="1" applyNumberFormat="1" applyFont="1" applyAlignment="1">
      <alignment vertical="top" wrapText="1" readingOrder="1"/>
    </xf>
    <xf numFmtId="0" fontId="2" fillId="0" borderId="0" xfId="1" applyFont="1" applyAlignment="1">
      <alignment horizontal="center"/>
    </xf>
    <xf numFmtId="0" fontId="4" fillId="0" borderId="0" xfId="1" applyFont="1" applyAlignment="1">
      <alignment vertical="center" readingOrder="1"/>
    </xf>
    <xf numFmtId="3" fontId="2" fillId="0" borderId="0" xfId="1" applyNumberFormat="1" applyFont="1"/>
    <xf numFmtId="0" fontId="3" fillId="0" borderId="0" xfId="1" applyFont="1" applyAlignment="1">
      <alignment vertical="center" readingOrder="1"/>
    </xf>
    <xf numFmtId="164" fontId="4" fillId="0" borderId="0" xfId="1" applyNumberFormat="1" applyFont="1" applyAlignment="1">
      <alignment horizontal="right" vertical="center" wrapText="1" readingOrder="1"/>
    </xf>
    <xf numFmtId="164" fontId="3" fillId="0" borderId="0" xfId="1" applyNumberFormat="1" applyFont="1" applyAlignment="1">
      <alignment horizontal="right" vertical="center" wrapText="1" readingOrder="1"/>
    </xf>
    <xf numFmtId="164" fontId="5" fillId="0" borderId="9" xfId="1" applyNumberFormat="1" applyFont="1" applyBorder="1"/>
    <xf numFmtId="0" fontId="4" fillId="2" borderId="0" xfId="1" applyFont="1" applyFill="1" applyAlignment="1">
      <alignment horizontal="center" vertical="center" wrapText="1" readingOrder="1"/>
    </xf>
    <xf numFmtId="0" fontId="4" fillId="2" borderId="0" xfId="1" applyFont="1" applyFill="1" applyAlignment="1">
      <alignment vertical="center" wrapText="1" readingOrder="1"/>
    </xf>
    <xf numFmtId="0" fontId="4" fillId="2" borderId="0" xfId="1" applyFont="1" applyFill="1" applyAlignment="1">
      <alignment vertical="center" readingOrder="1"/>
    </xf>
    <xf numFmtId="3" fontId="4" fillId="2" borderId="0" xfId="1" applyNumberFormat="1" applyFont="1" applyFill="1" applyAlignment="1">
      <alignment horizontal="right" vertical="center" wrapText="1" readingOrder="1"/>
    </xf>
    <xf numFmtId="3" fontId="4" fillId="2" borderId="0" xfId="1" applyNumberFormat="1" applyFont="1" applyFill="1" applyAlignment="1">
      <alignment vertical="center" wrapText="1" readingOrder="1"/>
    </xf>
    <xf numFmtId="164" fontId="4" fillId="2" borderId="0" xfId="1" applyNumberFormat="1" applyFont="1" applyFill="1" applyAlignment="1">
      <alignment horizontal="right" vertical="center" wrapText="1" readingOrder="1"/>
    </xf>
  </cellXfs>
  <cellStyles count="2">
    <cellStyle name="Normal" xfId="0" builtinId="0"/>
    <cellStyle name="Normal 2" xfId="1" xr:uid="{23A02E53-83F0-4450-8DBC-CB66F9187F29}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247649</xdr:colOff>
      <xdr:row>0</xdr:row>
      <xdr:rowOff>28575</xdr:rowOff>
    </xdr:from>
    <xdr:to>
      <xdr:col>3</xdr:col>
      <xdr:colOff>161925</xdr:colOff>
      <xdr:row>3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EECC17-9249-48D9-AD07-4A57A41F447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49" y="28575"/>
          <a:ext cx="857251" cy="466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A9707-CA60-4C1A-980B-EB99453C0C1B}">
  <dimension ref="A1:U114"/>
  <sheetViews>
    <sheetView showGridLines="0" tabSelected="1" workbookViewId="0">
      <pane xSplit="11" ySplit="5" topLeftCell="L6" activePane="bottomRight" state="frozen"/>
      <selection pane="topRight" activeCell="L1" sqref="L1"/>
      <selection pane="bottomLeft" activeCell="A6" sqref="A6"/>
      <selection pane="bottomRight" activeCell="T108" sqref="T108"/>
    </sheetView>
  </sheetViews>
  <sheetFormatPr baseColWidth="10" defaultRowHeight="11.25" x14ac:dyDescent="0.25"/>
  <cols>
    <col min="1" max="1" width="4.5703125" style="1" bestFit="1" customWidth="1"/>
    <col min="2" max="2" width="4.42578125" style="1" bestFit="1" customWidth="1"/>
    <col min="3" max="4" width="5.140625" style="1" bestFit="1" customWidth="1"/>
    <col min="5" max="5" width="4.140625" style="1" bestFit="1" customWidth="1"/>
    <col min="6" max="6" width="7" style="1" bestFit="1" customWidth="1"/>
    <col min="7" max="7" width="4.7109375" style="1" bestFit="1" customWidth="1"/>
    <col min="8" max="8" width="6.7109375" style="1" customWidth="1"/>
    <col min="9" max="10" width="5.140625" style="1" customWidth="1"/>
    <col min="11" max="11" width="31.85546875" style="1" customWidth="1"/>
    <col min="12" max="12" width="11.85546875" style="1" customWidth="1"/>
    <col min="13" max="13" width="10.7109375" style="1" customWidth="1"/>
    <col min="14" max="14" width="12" style="1" customWidth="1"/>
    <col min="15" max="15" width="11.140625" style="1" customWidth="1"/>
    <col min="16" max="16" width="11.7109375" style="1" bestFit="1" customWidth="1"/>
    <col min="17" max="17" width="6.28515625" style="1" bestFit="1" customWidth="1"/>
    <col min="18" max="18" width="11.7109375" style="1" bestFit="1" customWidth="1"/>
    <col min="19" max="19" width="5.42578125" style="1" bestFit="1" customWidth="1"/>
    <col min="20" max="20" width="11.7109375" style="1" bestFit="1" customWidth="1"/>
    <col min="21" max="21" width="5.42578125" style="1" customWidth="1"/>
    <col min="22" max="22" width="9.85546875" style="1" customWidth="1"/>
    <col min="23" max="16384" width="11.42578125" style="1"/>
  </cols>
  <sheetData>
    <row r="1" spans="1:21" ht="14.25" customHeight="1" x14ac:dyDescent="0.25">
      <c r="A1" s="13" t="s">
        <v>138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1:21" ht="13.5" customHeight="1" x14ac:dyDescent="0.25">
      <c r="A2" s="13" t="s">
        <v>151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1" ht="9" customHeight="1" x14ac:dyDescent="0.25">
      <c r="A3" s="14"/>
      <c r="B3" s="14"/>
      <c r="C3" s="14"/>
      <c r="D3" s="15"/>
      <c r="E3" s="15"/>
      <c r="F3" s="15"/>
      <c r="G3" s="15"/>
      <c r="H3" s="14"/>
      <c r="I3" s="15"/>
      <c r="J3" s="15"/>
      <c r="K3" s="14"/>
      <c r="L3" s="16"/>
      <c r="M3" s="14"/>
      <c r="N3" s="14"/>
      <c r="O3" s="14"/>
      <c r="P3" s="14"/>
      <c r="Q3" s="14"/>
      <c r="R3" s="14"/>
      <c r="S3" s="14"/>
    </row>
    <row r="4" spans="1:21" s="21" customFormat="1" ht="18.75" customHeight="1" x14ac:dyDescent="0.25">
      <c r="A4" s="3" t="s">
        <v>1</v>
      </c>
      <c r="B4" s="3" t="s">
        <v>139</v>
      </c>
      <c r="C4" s="3"/>
      <c r="D4" s="3"/>
      <c r="E4" s="3"/>
      <c r="F4" s="3"/>
      <c r="G4" s="3"/>
      <c r="H4" s="3" t="s">
        <v>140</v>
      </c>
      <c r="I4" s="3" t="s">
        <v>141</v>
      </c>
      <c r="J4" s="3" t="s">
        <v>142</v>
      </c>
      <c r="K4" s="3" t="s">
        <v>2</v>
      </c>
      <c r="L4" s="17" t="s">
        <v>143</v>
      </c>
      <c r="M4" s="18" t="s">
        <v>144</v>
      </c>
      <c r="N4" s="18" t="s">
        <v>145</v>
      </c>
      <c r="O4" s="19" t="s">
        <v>146</v>
      </c>
      <c r="P4" s="3" t="s">
        <v>147</v>
      </c>
      <c r="Q4" s="3"/>
      <c r="R4" s="20" t="s">
        <v>148</v>
      </c>
      <c r="S4" s="3"/>
      <c r="T4" s="3" t="s">
        <v>149</v>
      </c>
      <c r="U4" s="3"/>
    </row>
    <row r="5" spans="1:21" s="21" customFormat="1" ht="14.2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22"/>
      <c r="M5" s="23"/>
      <c r="N5" s="23"/>
      <c r="O5" s="24"/>
      <c r="P5" s="25" t="s">
        <v>150</v>
      </c>
      <c r="Q5" s="25" t="s">
        <v>137</v>
      </c>
      <c r="R5" s="26" t="s">
        <v>150</v>
      </c>
      <c r="S5" s="27" t="s">
        <v>137</v>
      </c>
      <c r="T5" s="27" t="s">
        <v>150</v>
      </c>
      <c r="U5" s="27" t="s">
        <v>137</v>
      </c>
    </row>
    <row r="6" spans="1:21" s="6" customFormat="1" ht="12" customHeight="1" x14ac:dyDescent="0.25">
      <c r="A6" s="44" t="s">
        <v>3</v>
      </c>
      <c r="B6" s="45"/>
      <c r="C6" s="45"/>
      <c r="D6" s="45"/>
      <c r="E6" s="45"/>
      <c r="F6" s="45"/>
      <c r="G6" s="45"/>
      <c r="H6" s="46" t="s">
        <v>5</v>
      </c>
      <c r="I6" s="44" t="s">
        <v>7</v>
      </c>
      <c r="J6" s="45" t="s">
        <v>6</v>
      </c>
      <c r="K6" s="46" t="s">
        <v>4</v>
      </c>
      <c r="L6" s="47">
        <v>24571982000</v>
      </c>
      <c r="M6" s="47">
        <v>0</v>
      </c>
      <c r="N6" s="47">
        <v>23230930971.450001</v>
      </c>
      <c r="O6" s="47">
        <v>1341051028.55</v>
      </c>
      <c r="P6" s="48">
        <v>18141857109.02</v>
      </c>
      <c r="Q6" s="49">
        <f>+P6/L6</f>
        <v>0.73831476471942725</v>
      </c>
      <c r="R6" s="47">
        <v>14148235072.33</v>
      </c>
      <c r="S6" s="49">
        <f>+R6/L6</f>
        <v>0.57578729596700828</v>
      </c>
      <c r="T6" s="47">
        <v>14148235072.33</v>
      </c>
      <c r="U6" s="49">
        <f>+T6/L6</f>
        <v>0.57578729596700828</v>
      </c>
    </row>
    <row r="7" spans="1:21" s="6" customFormat="1" ht="12" customHeight="1" x14ac:dyDescent="0.25">
      <c r="A7" s="4" t="s">
        <v>3</v>
      </c>
      <c r="B7" s="9" t="s">
        <v>8</v>
      </c>
      <c r="C7" s="9"/>
      <c r="D7" s="9"/>
      <c r="E7" s="9"/>
      <c r="F7" s="9"/>
      <c r="G7" s="9"/>
      <c r="H7" s="38" t="s">
        <v>5</v>
      </c>
      <c r="I7" s="4" t="s">
        <v>7</v>
      </c>
      <c r="J7" s="9" t="s">
        <v>6</v>
      </c>
      <c r="K7" s="38" t="s">
        <v>9</v>
      </c>
      <c r="L7" s="5">
        <v>20584627000</v>
      </c>
      <c r="M7" s="5">
        <v>0</v>
      </c>
      <c r="N7" s="5">
        <v>19646853000</v>
      </c>
      <c r="O7" s="5">
        <v>937774000</v>
      </c>
      <c r="P7" s="10">
        <v>14731207700.57</v>
      </c>
      <c r="Q7" s="41">
        <f t="shared" ref="Q7:Q70" si="0">+P7/L7</f>
        <v>0.71564122588036205</v>
      </c>
      <c r="R7" s="5">
        <v>12896322411.57</v>
      </c>
      <c r="S7" s="41">
        <f t="shared" ref="S7:S70" si="1">+R7/L7</f>
        <v>0.62650260369400912</v>
      </c>
      <c r="T7" s="5">
        <v>12896322411.57</v>
      </c>
      <c r="U7" s="41">
        <f t="shared" ref="U7:U70" si="2">+T7/L7</f>
        <v>0.62650260369400912</v>
      </c>
    </row>
    <row r="8" spans="1:21" s="6" customFormat="1" ht="12" customHeight="1" x14ac:dyDescent="0.25">
      <c r="A8" s="4" t="s">
        <v>3</v>
      </c>
      <c r="B8" s="9" t="s">
        <v>8</v>
      </c>
      <c r="C8" s="9" t="s">
        <v>8</v>
      </c>
      <c r="D8" s="9"/>
      <c r="E8" s="9"/>
      <c r="F8" s="9"/>
      <c r="G8" s="9"/>
      <c r="H8" s="38" t="s">
        <v>5</v>
      </c>
      <c r="I8" s="4" t="s">
        <v>7</v>
      </c>
      <c r="J8" s="9" t="s">
        <v>6</v>
      </c>
      <c r="K8" s="38" t="s">
        <v>10</v>
      </c>
      <c r="L8" s="5">
        <v>20584627000</v>
      </c>
      <c r="M8" s="5">
        <v>0</v>
      </c>
      <c r="N8" s="5">
        <v>19646853000</v>
      </c>
      <c r="O8" s="5">
        <v>937774000</v>
      </c>
      <c r="P8" s="10">
        <v>14731207700.57</v>
      </c>
      <c r="Q8" s="41">
        <f t="shared" si="0"/>
        <v>0.71564122588036205</v>
      </c>
      <c r="R8" s="5">
        <v>12896322411.57</v>
      </c>
      <c r="S8" s="41">
        <f t="shared" si="1"/>
        <v>0.62650260369400912</v>
      </c>
      <c r="T8" s="5">
        <v>12896322411.57</v>
      </c>
      <c r="U8" s="41">
        <f t="shared" si="2"/>
        <v>0.62650260369400912</v>
      </c>
    </row>
    <row r="9" spans="1:21" s="6" customFormat="1" ht="12" customHeight="1" x14ac:dyDescent="0.25">
      <c r="A9" s="4" t="s">
        <v>3</v>
      </c>
      <c r="B9" s="9" t="s">
        <v>8</v>
      </c>
      <c r="C9" s="9" t="s">
        <v>8</v>
      </c>
      <c r="D9" s="9" t="s">
        <v>8</v>
      </c>
      <c r="E9" s="9"/>
      <c r="F9" s="9"/>
      <c r="G9" s="9"/>
      <c r="H9" s="38" t="s">
        <v>5</v>
      </c>
      <c r="I9" s="4" t="s">
        <v>7</v>
      </c>
      <c r="J9" s="9" t="s">
        <v>6</v>
      </c>
      <c r="K9" s="38" t="s">
        <v>11</v>
      </c>
      <c r="L9" s="5">
        <v>13691976000</v>
      </c>
      <c r="M9" s="5">
        <v>0</v>
      </c>
      <c r="N9" s="5">
        <v>12779202000</v>
      </c>
      <c r="O9" s="5">
        <v>912774000</v>
      </c>
      <c r="P9" s="10">
        <v>10381862643.17</v>
      </c>
      <c r="Q9" s="41">
        <f t="shared" si="0"/>
        <v>0.75824429163255913</v>
      </c>
      <c r="R9" s="5">
        <v>8635228488.1700001</v>
      </c>
      <c r="S9" s="41">
        <f t="shared" si="1"/>
        <v>0.63067803275217549</v>
      </c>
      <c r="T9" s="5">
        <v>8635228488.1700001</v>
      </c>
      <c r="U9" s="41">
        <f t="shared" si="2"/>
        <v>0.63067803275217549</v>
      </c>
    </row>
    <row r="10" spans="1:21" s="6" customFormat="1" ht="12" customHeight="1" x14ac:dyDescent="0.25">
      <c r="A10" s="4" t="s">
        <v>3</v>
      </c>
      <c r="B10" s="9" t="s">
        <v>8</v>
      </c>
      <c r="C10" s="9" t="s">
        <v>8</v>
      </c>
      <c r="D10" s="9" t="s">
        <v>8</v>
      </c>
      <c r="E10" s="9" t="s">
        <v>12</v>
      </c>
      <c r="F10" s="9"/>
      <c r="G10" s="9"/>
      <c r="H10" s="38" t="s">
        <v>5</v>
      </c>
      <c r="I10" s="4" t="s">
        <v>7</v>
      </c>
      <c r="J10" s="9" t="s">
        <v>6</v>
      </c>
      <c r="K10" s="38" t="s">
        <v>13</v>
      </c>
      <c r="L10" s="5">
        <v>13691976000</v>
      </c>
      <c r="M10" s="5">
        <v>0</v>
      </c>
      <c r="N10" s="5">
        <v>12779202000</v>
      </c>
      <c r="O10" s="5">
        <v>912774000</v>
      </c>
      <c r="P10" s="10">
        <v>10381862643.17</v>
      </c>
      <c r="Q10" s="41">
        <f t="shared" si="0"/>
        <v>0.75824429163255913</v>
      </c>
      <c r="R10" s="5">
        <v>8635228488.1700001</v>
      </c>
      <c r="S10" s="41">
        <f t="shared" si="1"/>
        <v>0.63067803275217549</v>
      </c>
      <c r="T10" s="5">
        <v>8635228488.1700001</v>
      </c>
      <c r="U10" s="41">
        <f t="shared" si="2"/>
        <v>0.63067803275217549</v>
      </c>
    </row>
    <row r="11" spans="1:21" ht="12" customHeight="1" x14ac:dyDescent="0.25">
      <c r="A11" s="7" t="s">
        <v>3</v>
      </c>
      <c r="B11" s="2" t="s">
        <v>8</v>
      </c>
      <c r="C11" s="2" t="s">
        <v>8</v>
      </c>
      <c r="D11" s="2" t="s">
        <v>8</v>
      </c>
      <c r="E11" s="2" t="s">
        <v>12</v>
      </c>
      <c r="F11" s="2" t="s">
        <v>12</v>
      </c>
      <c r="G11" s="2"/>
      <c r="H11" s="40" t="s">
        <v>5</v>
      </c>
      <c r="I11" s="7" t="s">
        <v>7</v>
      </c>
      <c r="J11" s="2" t="s">
        <v>6</v>
      </c>
      <c r="K11" s="40" t="s">
        <v>14</v>
      </c>
      <c r="L11" s="8">
        <v>8600000000</v>
      </c>
      <c r="M11" s="8">
        <v>0</v>
      </c>
      <c r="N11" s="8">
        <v>8600000000</v>
      </c>
      <c r="O11" s="8">
        <v>0</v>
      </c>
      <c r="P11" s="12">
        <v>7176222670.1700001</v>
      </c>
      <c r="Q11" s="42">
        <f t="shared" si="0"/>
        <v>0.83444449653139541</v>
      </c>
      <c r="R11" s="8">
        <v>5888227262.1700001</v>
      </c>
      <c r="S11" s="42">
        <f t="shared" si="1"/>
        <v>0.68467758862441863</v>
      </c>
      <c r="T11" s="8">
        <v>5888227262.1700001</v>
      </c>
      <c r="U11" s="42">
        <f t="shared" si="2"/>
        <v>0.68467758862441863</v>
      </c>
    </row>
    <row r="12" spans="1:21" ht="12" customHeight="1" x14ac:dyDescent="0.25">
      <c r="A12" s="7" t="s">
        <v>3</v>
      </c>
      <c r="B12" s="2" t="s">
        <v>8</v>
      </c>
      <c r="C12" s="2" t="s">
        <v>8</v>
      </c>
      <c r="D12" s="2" t="s">
        <v>8</v>
      </c>
      <c r="E12" s="2" t="s">
        <v>12</v>
      </c>
      <c r="F12" s="2" t="s">
        <v>15</v>
      </c>
      <c r="G12" s="2"/>
      <c r="H12" s="40" t="s">
        <v>5</v>
      </c>
      <c r="I12" s="7" t="s">
        <v>7</v>
      </c>
      <c r="J12" s="2" t="s">
        <v>6</v>
      </c>
      <c r="K12" s="40" t="s">
        <v>16</v>
      </c>
      <c r="L12" s="8">
        <v>800000000</v>
      </c>
      <c r="M12" s="8">
        <v>0</v>
      </c>
      <c r="N12" s="8">
        <v>800000000</v>
      </c>
      <c r="O12" s="8">
        <v>0</v>
      </c>
      <c r="P12" s="12">
        <v>651976404</v>
      </c>
      <c r="Q12" s="42">
        <f t="shared" si="0"/>
        <v>0.81497050500000001</v>
      </c>
      <c r="R12" s="8">
        <v>506067365</v>
      </c>
      <c r="S12" s="42">
        <f t="shared" si="1"/>
        <v>0.63258420625</v>
      </c>
      <c r="T12" s="8">
        <v>506067365</v>
      </c>
      <c r="U12" s="42">
        <f t="shared" si="2"/>
        <v>0.63258420625</v>
      </c>
    </row>
    <row r="13" spans="1:21" ht="12" customHeight="1" x14ac:dyDescent="0.25">
      <c r="A13" s="7" t="s">
        <v>3</v>
      </c>
      <c r="B13" s="2" t="s">
        <v>8</v>
      </c>
      <c r="C13" s="2" t="s">
        <v>8</v>
      </c>
      <c r="D13" s="2" t="s">
        <v>8</v>
      </c>
      <c r="E13" s="2" t="s">
        <v>12</v>
      </c>
      <c r="F13" s="2" t="s">
        <v>17</v>
      </c>
      <c r="G13" s="2"/>
      <c r="H13" s="40" t="s">
        <v>5</v>
      </c>
      <c r="I13" s="7" t="s">
        <v>7</v>
      </c>
      <c r="J13" s="2" t="s">
        <v>6</v>
      </c>
      <c r="K13" s="40" t="s">
        <v>18</v>
      </c>
      <c r="L13" s="8">
        <v>1600000000</v>
      </c>
      <c r="M13" s="8">
        <v>0</v>
      </c>
      <c r="N13" s="8">
        <v>1600000000</v>
      </c>
      <c r="O13" s="8">
        <v>0</v>
      </c>
      <c r="P13" s="12">
        <v>1334027389</v>
      </c>
      <c r="Q13" s="42">
        <f t="shared" si="0"/>
        <v>0.83376711812500004</v>
      </c>
      <c r="R13" s="8">
        <v>1051855719</v>
      </c>
      <c r="S13" s="42">
        <f t="shared" si="1"/>
        <v>0.65740982437499995</v>
      </c>
      <c r="T13" s="8">
        <v>1051855719</v>
      </c>
      <c r="U13" s="42">
        <f t="shared" si="2"/>
        <v>0.65740982437499995</v>
      </c>
    </row>
    <row r="14" spans="1:21" ht="12" customHeight="1" x14ac:dyDescent="0.25">
      <c r="A14" s="7" t="s">
        <v>3</v>
      </c>
      <c r="B14" s="2" t="s">
        <v>8</v>
      </c>
      <c r="C14" s="2" t="s">
        <v>8</v>
      </c>
      <c r="D14" s="2" t="s">
        <v>8</v>
      </c>
      <c r="E14" s="2" t="s">
        <v>12</v>
      </c>
      <c r="F14" s="2" t="s">
        <v>19</v>
      </c>
      <c r="G14" s="2"/>
      <c r="H14" s="40" t="s">
        <v>5</v>
      </c>
      <c r="I14" s="7" t="s">
        <v>7</v>
      </c>
      <c r="J14" s="2" t="s">
        <v>6</v>
      </c>
      <c r="K14" s="40" t="s">
        <v>20</v>
      </c>
      <c r="L14" s="8">
        <v>7000000</v>
      </c>
      <c r="M14" s="8">
        <v>0</v>
      </c>
      <c r="N14" s="8">
        <v>7000000</v>
      </c>
      <c r="O14" s="8">
        <v>0</v>
      </c>
      <c r="P14" s="12">
        <v>5691446</v>
      </c>
      <c r="Q14" s="42">
        <f t="shared" si="0"/>
        <v>0.81306371428571433</v>
      </c>
      <c r="R14" s="8">
        <v>4699585</v>
      </c>
      <c r="S14" s="42">
        <f t="shared" si="1"/>
        <v>0.67136928571428567</v>
      </c>
      <c r="T14" s="8">
        <v>4699585</v>
      </c>
      <c r="U14" s="42">
        <f t="shared" si="2"/>
        <v>0.67136928571428567</v>
      </c>
    </row>
    <row r="15" spans="1:21" ht="12" customHeight="1" x14ac:dyDescent="0.25">
      <c r="A15" s="7" t="s">
        <v>3</v>
      </c>
      <c r="B15" s="2" t="s">
        <v>8</v>
      </c>
      <c r="C15" s="2" t="s">
        <v>8</v>
      </c>
      <c r="D15" s="2" t="s">
        <v>8</v>
      </c>
      <c r="E15" s="2" t="s">
        <v>12</v>
      </c>
      <c r="F15" s="2" t="s">
        <v>21</v>
      </c>
      <c r="G15" s="2"/>
      <c r="H15" s="40" t="s">
        <v>5</v>
      </c>
      <c r="I15" s="7" t="s">
        <v>7</v>
      </c>
      <c r="J15" s="2" t="s">
        <v>6</v>
      </c>
      <c r="K15" s="40" t="s">
        <v>22</v>
      </c>
      <c r="L15" s="8">
        <v>10080000</v>
      </c>
      <c r="M15" s="8">
        <v>0</v>
      </c>
      <c r="N15" s="8">
        <v>10080000</v>
      </c>
      <c r="O15" s="8">
        <v>0</v>
      </c>
      <c r="P15" s="12">
        <v>10080000</v>
      </c>
      <c r="Q15" s="42">
        <f t="shared" si="0"/>
        <v>1</v>
      </c>
      <c r="R15" s="8">
        <v>7655237</v>
      </c>
      <c r="S15" s="42">
        <f t="shared" si="1"/>
        <v>0.75944811507936505</v>
      </c>
      <c r="T15" s="8">
        <v>7655237</v>
      </c>
      <c r="U15" s="42">
        <f t="shared" si="2"/>
        <v>0.75944811507936505</v>
      </c>
    </row>
    <row r="16" spans="1:21" ht="12" customHeight="1" x14ac:dyDescent="0.25">
      <c r="A16" s="7" t="s">
        <v>3</v>
      </c>
      <c r="B16" s="2" t="s">
        <v>8</v>
      </c>
      <c r="C16" s="2" t="s">
        <v>8</v>
      </c>
      <c r="D16" s="2" t="s">
        <v>8</v>
      </c>
      <c r="E16" s="2" t="s">
        <v>12</v>
      </c>
      <c r="F16" s="2" t="s">
        <v>23</v>
      </c>
      <c r="G16" s="2"/>
      <c r="H16" s="40" t="s">
        <v>5</v>
      </c>
      <c r="I16" s="7" t="s">
        <v>7</v>
      </c>
      <c r="J16" s="2" t="s">
        <v>6</v>
      </c>
      <c r="K16" s="40" t="s">
        <v>24</v>
      </c>
      <c r="L16" s="8">
        <v>513000000</v>
      </c>
      <c r="M16" s="8">
        <v>0</v>
      </c>
      <c r="N16" s="8">
        <v>513000000</v>
      </c>
      <c r="O16" s="8">
        <v>0</v>
      </c>
      <c r="P16" s="12">
        <v>488554120</v>
      </c>
      <c r="Q16" s="42">
        <f t="shared" si="0"/>
        <v>0.95234721247563348</v>
      </c>
      <c r="R16" s="8">
        <v>472718577</v>
      </c>
      <c r="S16" s="42">
        <f t="shared" si="1"/>
        <v>0.92147870760233919</v>
      </c>
      <c r="T16" s="8">
        <v>472718577</v>
      </c>
      <c r="U16" s="42">
        <f t="shared" si="2"/>
        <v>0.92147870760233919</v>
      </c>
    </row>
    <row r="17" spans="1:21" ht="12" customHeight="1" x14ac:dyDescent="0.25">
      <c r="A17" s="7" t="s">
        <v>3</v>
      </c>
      <c r="B17" s="2" t="s">
        <v>8</v>
      </c>
      <c r="C17" s="2" t="s">
        <v>8</v>
      </c>
      <c r="D17" s="2" t="s">
        <v>8</v>
      </c>
      <c r="E17" s="2" t="s">
        <v>12</v>
      </c>
      <c r="F17" s="2" t="s">
        <v>25</v>
      </c>
      <c r="G17" s="2"/>
      <c r="H17" s="40" t="s">
        <v>5</v>
      </c>
      <c r="I17" s="7" t="s">
        <v>7</v>
      </c>
      <c r="J17" s="2" t="s">
        <v>6</v>
      </c>
      <c r="K17" s="40" t="s">
        <v>26</v>
      </c>
      <c r="L17" s="8">
        <v>351000000</v>
      </c>
      <c r="M17" s="8">
        <v>0</v>
      </c>
      <c r="N17" s="8">
        <v>351000000</v>
      </c>
      <c r="O17" s="8">
        <v>0</v>
      </c>
      <c r="P17" s="12">
        <v>259875834</v>
      </c>
      <c r="Q17" s="42">
        <f t="shared" si="0"/>
        <v>0.74038699145299147</v>
      </c>
      <c r="R17" s="8">
        <v>255344930</v>
      </c>
      <c r="S17" s="42">
        <f t="shared" si="1"/>
        <v>0.72747843304843307</v>
      </c>
      <c r="T17" s="8">
        <v>255344930</v>
      </c>
      <c r="U17" s="42">
        <f t="shared" si="2"/>
        <v>0.72747843304843307</v>
      </c>
    </row>
    <row r="18" spans="1:21" ht="12" customHeight="1" x14ac:dyDescent="0.25">
      <c r="A18" s="7" t="s">
        <v>3</v>
      </c>
      <c r="B18" s="2" t="s">
        <v>8</v>
      </c>
      <c r="C18" s="2" t="s">
        <v>8</v>
      </c>
      <c r="D18" s="2" t="s">
        <v>8</v>
      </c>
      <c r="E18" s="2" t="s">
        <v>12</v>
      </c>
      <c r="F18" s="2" t="s">
        <v>27</v>
      </c>
      <c r="G18" s="2"/>
      <c r="H18" s="40" t="s">
        <v>5</v>
      </c>
      <c r="I18" s="7" t="s">
        <v>7</v>
      </c>
      <c r="J18" s="2" t="s">
        <v>6</v>
      </c>
      <c r="K18" s="40" t="s">
        <v>28</v>
      </c>
      <c r="L18" s="8">
        <v>24920000</v>
      </c>
      <c r="M18" s="8">
        <v>0</v>
      </c>
      <c r="N18" s="8">
        <v>24920000</v>
      </c>
      <c r="O18" s="8">
        <v>0</v>
      </c>
      <c r="P18" s="12">
        <v>23793569</v>
      </c>
      <c r="Q18" s="42">
        <f t="shared" si="0"/>
        <v>0.95479811396468695</v>
      </c>
      <c r="R18" s="8">
        <v>17919996</v>
      </c>
      <c r="S18" s="42">
        <f t="shared" si="1"/>
        <v>0.719100963081862</v>
      </c>
      <c r="T18" s="8">
        <v>17919996</v>
      </c>
      <c r="U18" s="42">
        <f t="shared" si="2"/>
        <v>0.719100963081862</v>
      </c>
    </row>
    <row r="19" spans="1:21" ht="12" customHeight="1" x14ac:dyDescent="0.25">
      <c r="A19" s="7" t="s">
        <v>3</v>
      </c>
      <c r="B19" s="2" t="s">
        <v>8</v>
      </c>
      <c r="C19" s="2" t="s">
        <v>8</v>
      </c>
      <c r="D19" s="2" t="s">
        <v>8</v>
      </c>
      <c r="E19" s="2" t="s">
        <v>12</v>
      </c>
      <c r="F19" s="2" t="s">
        <v>29</v>
      </c>
      <c r="G19" s="2"/>
      <c r="H19" s="40" t="s">
        <v>5</v>
      </c>
      <c r="I19" s="7" t="s">
        <v>7</v>
      </c>
      <c r="J19" s="2" t="s">
        <v>6</v>
      </c>
      <c r="K19" s="40" t="s">
        <v>30</v>
      </c>
      <c r="L19" s="8">
        <v>1255976000</v>
      </c>
      <c r="M19" s="8">
        <v>0</v>
      </c>
      <c r="N19" s="8">
        <v>343202000</v>
      </c>
      <c r="O19" s="8">
        <v>912774000</v>
      </c>
      <c r="P19" s="12">
        <v>59922027</v>
      </c>
      <c r="Q19" s="42">
        <f t="shared" si="0"/>
        <v>4.770953187003573E-2</v>
      </c>
      <c r="R19" s="8">
        <v>59212941</v>
      </c>
      <c r="S19" s="42">
        <f t="shared" si="1"/>
        <v>4.7144962164882134E-2</v>
      </c>
      <c r="T19" s="8">
        <v>59212941</v>
      </c>
      <c r="U19" s="42">
        <f t="shared" si="2"/>
        <v>4.7144962164882134E-2</v>
      </c>
    </row>
    <row r="20" spans="1:21" ht="12" customHeight="1" x14ac:dyDescent="0.25">
      <c r="A20" s="7" t="s">
        <v>3</v>
      </c>
      <c r="B20" s="2" t="s">
        <v>8</v>
      </c>
      <c r="C20" s="2" t="s">
        <v>8</v>
      </c>
      <c r="D20" s="2" t="s">
        <v>8</v>
      </c>
      <c r="E20" s="2" t="s">
        <v>12</v>
      </c>
      <c r="F20" s="2" t="s">
        <v>31</v>
      </c>
      <c r="G20" s="2"/>
      <c r="H20" s="40" t="s">
        <v>5</v>
      </c>
      <c r="I20" s="7" t="s">
        <v>7</v>
      </c>
      <c r="J20" s="2" t="s">
        <v>6</v>
      </c>
      <c r="K20" s="40" t="s">
        <v>32</v>
      </c>
      <c r="L20" s="8">
        <v>530000000</v>
      </c>
      <c r="M20" s="8">
        <v>0</v>
      </c>
      <c r="N20" s="8">
        <v>530000000</v>
      </c>
      <c r="O20" s="8">
        <v>0</v>
      </c>
      <c r="P20" s="12">
        <v>371719184</v>
      </c>
      <c r="Q20" s="42">
        <f t="shared" si="0"/>
        <v>0.70135695094339623</v>
      </c>
      <c r="R20" s="8">
        <v>371526876</v>
      </c>
      <c r="S20" s="42">
        <f t="shared" si="1"/>
        <v>0.70099410566037734</v>
      </c>
      <c r="T20" s="8">
        <v>371526876</v>
      </c>
      <c r="U20" s="42">
        <f t="shared" si="2"/>
        <v>0.70099410566037734</v>
      </c>
    </row>
    <row r="21" spans="1:21" s="6" customFormat="1" ht="12" customHeight="1" x14ac:dyDescent="0.25">
      <c r="A21" s="4" t="s">
        <v>3</v>
      </c>
      <c r="B21" s="9" t="s">
        <v>8</v>
      </c>
      <c r="C21" s="9" t="s">
        <v>8</v>
      </c>
      <c r="D21" s="9" t="s">
        <v>33</v>
      </c>
      <c r="E21" s="9"/>
      <c r="F21" s="9"/>
      <c r="G21" s="9"/>
      <c r="H21" s="38" t="s">
        <v>5</v>
      </c>
      <c r="I21" s="4" t="s">
        <v>7</v>
      </c>
      <c r="J21" s="9" t="s">
        <v>6</v>
      </c>
      <c r="K21" s="38" t="s">
        <v>34</v>
      </c>
      <c r="L21" s="5">
        <v>4730166000</v>
      </c>
      <c r="M21" s="5">
        <v>0</v>
      </c>
      <c r="N21" s="5">
        <v>4730166000</v>
      </c>
      <c r="O21" s="5">
        <v>0</v>
      </c>
      <c r="P21" s="10">
        <v>2924788888.4000001</v>
      </c>
      <c r="Q21" s="41">
        <f t="shared" si="0"/>
        <v>0.61832690193113737</v>
      </c>
      <c r="R21" s="5">
        <v>2924788888.4000001</v>
      </c>
      <c r="S21" s="41">
        <f t="shared" si="1"/>
        <v>0.61832690193113737</v>
      </c>
      <c r="T21" s="5">
        <v>2924788888.4000001</v>
      </c>
      <c r="U21" s="41">
        <f t="shared" si="2"/>
        <v>0.61832690193113737</v>
      </c>
    </row>
    <row r="22" spans="1:21" ht="12" customHeight="1" x14ac:dyDescent="0.25">
      <c r="A22" s="7" t="s">
        <v>3</v>
      </c>
      <c r="B22" s="2" t="s">
        <v>8</v>
      </c>
      <c r="C22" s="2" t="s">
        <v>8</v>
      </c>
      <c r="D22" s="2" t="s">
        <v>33</v>
      </c>
      <c r="E22" s="2" t="s">
        <v>12</v>
      </c>
      <c r="F22" s="2"/>
      <c r="G22" s="2"/>
      <c r="H22" s="40" t="s">
        <v>5</v>
      </c>
      <c r="I22" s="7" t="s">
        <v>7</v>
      </c>
      <c r="J22" s="2" t="s">
        <v>6</v>
      </c>
      <c r="K22" s="40" t="s">
        <v>35</v>
      </c>
      <c r="L22" s="8">
        <v>1470000000</v>
      </c>
      <c r="M22" s="8">
        <v>0</v>
      </c>
      <c r="N22" s="8">
        <v>1470000000</v>
      </c>
      <c r="O22" s="8">
        <v>0</v>
      </c>
      <c r="P22" s="12">
        <v>867191455.60000002</v>
      </c>
      <c r="Q22" s="42">
        <f t="shared" si="0"/>
        <v>0.58992616027210887</v>
      </c>
      <c r="R22" s="8">
        <v>867191455.60000002</v>
      </c>
      <c r="S22" s="42">
        <f t="shared" si="1"/>
        <v>0.58992616027210887</v>
      </c>
      <c r="T22" s="8">
        <v>867191455.60000002</v>
      </c>
      <c r="U22" s="42">
        <f t="shared" si="2"/>
        <v>0.58992616027210887</v>
      </c>
    </row>
    <row r="23" spans="1:21" ht="12" customHeight="1" x14ac:dyDescent="0.25">
      <c r="A23" s="7" t="s">
        <v>3</v>
      </c>
      <c r="B23" s="2" t="s">
        <v>8</v>
      </c>
      <c r="C23" s="2" t="s">
        <v>8</v>
      </c>
      <c r="D23" s="2" t="s">
        <v>33</v>
      </c>
      <c r="E23" s="2" t="s">
        <v>15</v>
      </c>
      <c r="F23" s="2"/>
      <c r="G23" s="2"/>
      <c r="H23" s="40" t="s">
        <v>5</v>
      </c>
      <c r="I23" s="7" t="s">
        <v>7</v>
      </c>
      <c r="J23" s="2" t="s">
        <v>6</v>
      </c>
      <c r="K23" s="40" t="s">
        <v>36</v>
      </c>
      <c r="L23" s="8">
        <v>1040000000</v>
      </c>
      <c r="M23" s="8">
        <v>0</v>
      </c>
      <c r="N23" s="8">
        <v>1040000000</v>
      </c>
      <c r="O23" s="8">
        <v>0</v>
      </c>
      <c r="P23" s="12">
        <v>625099215.20000005</v>
      </c>
      <c r="Q23" s="42">
        <f t="shared" si="0"/>
        <v>0.60105693769230772</v>
      </c>
      <c r="R23" s="8">
        <v>625099215.20000005</v>
      </c>
      <c r="S23" s="42">
        <f t="shared" si="1"/>
        <v>0.60105693769230772</v>
      </c>
      <c r="T23" s="8">
        <v>625099215.20000005</v>
      </c>
      <c r="U23" s="42">
        <f t="shared" si="2"/>
        <v>0.60105693769230772</v>
      </c>
    </row>
    <row r="24" spans="1:21" ht="12" customHeight="1" x14ac:dyDescent="0.25">
      <c r="A24" s="7" t="s">
        <v>3</v>
      </c>
      <c r="B24" s="2" t="s">
        <v>8</v>
      </c>
      <c r="C24" s="2" t="s">
        <v>8</v>
      </c>
      <c r="D24" s="2" t="s">
        <v>33</v>
      </c>
      <c r="E24" s="2" t="s">
        <v>17</v>
      </c>
      <c r="F24" s="2"/>
      <c r="G24" s="2"/>
      <c r="H24" s="40" t="s">
        <v>5</v>
      </c>
      <c r="I24" s="7" t="s">
        <v>7</v>
      </c>
      <c r="J24" s="2" t="s">
        <v>6</v>
      </c>
      <c r="K24" s="40" t="s">
        <v>37</v>
      </c>
      <c r="L24" s="8">
        <v>932166000</v>
      </c>
      <c r="M24" s="8">
        <v>0</v>
      </c>
      <c r="N24" s="8">
        <v>932166000</v>
      </c>
      <c r="O24" s="8">
        <v>0</v>
      </c>
      <c r="P24" s="12">
        <v>664042036</v>
      </c>
      <c r="Q24" s="42">
        <f t="shared" si="0"/>
        <v>0.71236457455002655</v>
      </c>
      <c r="R24" s="8">
        <v>664042036</v>
      </c>
      <c r="S24" s="42">
        <f t="shared" si="1"/>
        <v>0.71236457455002655</v>
      </c>
      <c r="T24" s="8">
        <v>664042036</v>
      </c>
      <c r="U24" s="42">
        <f t="shared" si="2"/>
        <v>0.71236457455002655</v>
      </c>
    </row>
    <row r="25" spans="1:21" ht="12" customHeight="1" x14ac:dyDescent="0.25">
      <c r="A25" s="7" t="s">
        <v>3</v>
      </c>
      <c r="B25" s="2" t="s">
        <v>8</v>
      </c>
      <c r="C25" s="2" t="s">
        <v>8</v>
      </c>
      <c r="D25" s="2" t="s">
        <v>33</v>
      </c>
      <c r="E25" s="2" t="s">
        <v>19</v>
      </c>
      <c r="F25" s="2"/>
      <c r="G25" s="2"/>
      <c r="H25" s="40" t="s">
        <v>5</v>
      </c>
      <c r="I25" s="7" t="s">
        <v>7</v>
      </c>
      <c r="J25" s="2" t="s">
        <v>6</v>
      </c>
      <c r="K25" s="40" t="s">
        <v>38</v>
      </c>
      <c r="L25" s="8">
        <v>540000000</v>
      </c>
      <c r="M25" s="8">
        <v>0</v>
      </c>
      <c r="N25" s="8">
        <v>540000000</v>
      </c>
      <c r="O25" s="8">
        <v>0</v>
      </c>
      <c r="P25" s="12">
        <v>325437466.80000001</v>
      </c>
      <c r="Q25" s="42">
        <f t="shared" si="0"/>
        <v>0.60266197555555556</v>
      </c>
      <c r="R25" s="8">
        <v>325437466.80000001</v>
      </c>
      <c r="S25" s="42">
        <f t="shared" si="1"/>
        <v>0.60266197555555556</v>
      </c>
      <c r="T25" s="8">
        <v>325437466.80000001</v>
      </c>
      <c r="U25" s="42">
        <f t="shared" si="2"/>
        <v>0.60266197555555556</v>
      </c>
    </row>
    <row r="26" spans="1:21" ht="12" customHeight="1" x14ac:dyDescent="0.25">
      <c r="A26" s="7" t="s">
        <v>3</v>
      </c>
      <c r="B26" s="2" t="s">
        <v>8</v>
      </c>
      <c r="C26" s="2" t="s">
        <v>8</v>
      </c>
      <c r="D26" s="2" t="s">
        <v>33</v>
      </c>
      <c r="E26" s="2" t="s">
        <v>21</v>
      </c>
      <c r="F26" s="2"/>
      <c r="G26" s="2"/>
      <c r="H26" s="40" t="s">
        <v>5</v>
      </c>
      <c r="I26" s="7" t="s">
        <v>7</v>
      </c>
      <c r="J26" s="2" t="s">
        <v>6</v>
      </c>
      <c r="K26" s="40" t="s">
        <v>39</v>
      </c>
      <c r="L26" s="8">
        <v>65000000</v>
      </c>
      <c r="M26" s="8">
        <v>0</v>
      </c>
      <c r="N26" s="8">
        <v>65000000</v>
      </c>
      <c r="O26" s="8">
        <v>0</v>
      </c>
      <c r="P26" s="12">
        <v>36098418.399999999</v>
      </c>
      <c r="Q26" s="42">
        <f t="shared" si="0"/>
        <v>0.55536028307692309</v>
      </c>
      <c r="R26" s="8">
        <v>36098418.399999999</v>
      </c>
      <c r="S26" s="42">
        <f t="shared" si="1"/>
        <v>0.55536028307692309</v>
      </c>
      <c r="T26" s="8">
        <v>36098418.399999999</v>
      </c>
      <c r="U26" s="42">
        <f t="shared" si="2"/>
        <v>0.55536028307692309</v>
      </c>
    </row>
    <row r="27" spans="1:21" ht="12" customHeight="1" x14ac:dyDescent="0.25">
      <c r="A27" s="7" t="s">
        <v>3</v>
      </c>
      <c r="B27" s="2" t="s">
        <v>8</v>
      </c>
      <c r="C27" s="2" t="s">
        <v>8</v>
      </c>
      <c r="D27" s="2" t="s">
        <v>33</v>
      </c>
      <c r="E27" s="2" t="s">
        <v>23</v>
      </c>
      <c r="F27" s="2"/>
      <c r="G27" s="2"/>
      <c r="H27" s="40" t="s">
        <v>5</v>
      </c>
      <c r="I27" s="7" t="s">
        <v>7</v>
      </c>
      <c r="J27" s="2" t="s">
        <v>6</v>
      </c>
      <c r="K27" s="40" t="s">
        <v>40</v>
      </c>
      <c r="L27" s="8">
        <v>410000000</v>
      </c>
      <c r="M27" s="8">
        <v>0</v>
      </c>
      <c r="N27" s="8">
        <v>410000000</v>
      </c>
      <c r="O27" s="8">
        <v>0</v>
      </c>
      <c r="P27" s="12">
        <v>244140772.40000001</v>
      </c>
      <c r="Q27" s="42">
        <f t="shared" si="0"/>
        <v>0.59546529853658536</v>
      </c>
      <c r="R27" s="8">
        <v>244140772.40000001</v>
      </c>
      <c r="S27" s="42">
        <f t="shared" si="1"/>
        <v>0.59546529853658536</v>
      </c>
      <c r="T27" s="8">
        <v>244140772.40000001</v>
      </c>
      <c r="U27" s="42">
        <f t="shared" si="2"/>
        <v>0.59546529853658536</v>
      </c>
    </row>
    <row r="28" spans="1:21" ht="12" customHeight="1" x14ac:dyDescent="0.25">
      <c r="A28" s="7" t="s">
        <v>3</v>
      </c>
      <c r="B28" s="2" t="s">
        <v>8</v>
      </c>
      <c r="C28" s="2" t="s">
        <v>8</v>
      </c>
      <c r="D28" s="2" t="s">
        <v>33</v>
      </c>
      <c r="E28" s="2" t="s">
        <v>25</v>
      </c>
      <c r="F28" s="2"/>
      <c r="G28" s="2"/>
      <c r="H28" s="40" t="s">
        <v>5</v>
      </c>
      <c r="I28" s="7" t="s">
        <v>7</v>
      </c>
      <c r="J28" s="2" t="s">
        <v>6</v>
      </c>
      <c r="K28" s="40" t="s">
        <v>41</v>
      </c>
      <c r="L28" s="8">
        <v>273000000</v>
      </c>
      <c r="M28" s="8">
        <v>0</v>
      </c>
      <c r="N28" s="8">
        <v>273000000</v>
      </c>
      <c r="O28" s="8">
        <v>0</v>
      </c>
      <c r="P28" s="12">
        <v>162779524</v>
      </c>
      <c r="Q28" s="42">
        <f t="shared" si="0"/>
        <v>0.59626199267399271</v>
      </c>
      <c r="R28" s="8">
        <v>162779524</v>
      </c>
      <c r="S28" s="42">
        <f t="shared" si="1"/>
        <v>0.59626199267399271</v>
      </c>
      <c r="T28" s="8">
        <v>162779524</v>
      </c>
      <c r="U28" s="42">
        <f t="shared" si="2"/>
        <v>0.59626199267399271</v>
      </c>
    </row>
    <row r="29" spans="1:21" s="6" customFormat="1" ht="12" customHeight="1" x14ac:dyDescent="0.25">
      <c r="A29" s="4" t="s">
        <v>3</v>
      </c>
      <c r="B29" s="9" t="s">
        <v>8</v>
      </c>
      <c r="C29" s="9" t="s">
        <v>8</v>
      </c>
      <c r="D29" s="9" t="s">
        <v>42</v>
      </c>
      <c r="E29" s="9"/>
      <c r="F29" s="9"/>
      <c r="G29" s="9"/>
      <c r="H29" s="38" t="s">
        <v>5</v>
      </c>
      <c r="I29" s="4" t="s">
        <v>7</v>
      </c>
      <c r="J29" s="9" t="s">
        <v>6</v>
      </c>
      <c r="K29" s="38" t="s">
        <v>43</v>
      </c>
      <c r="L29" s="5">
        <v>2162485000</v>
      </c>
      <c r="M29" s="5">
        <v>0</v>
      </c>
      <c r="N29" s="5">
        <v>2137485000</v>
      </c>
      <c r="O29" s="5">
        <v>25000000</v>
      </c>
      <c r="P29" s="10">
        <v>1424556169</v>
      </c>
      <c r="Q29" s="41">
        <f t="shared" si="0"/>
        <v>0.6587588672291369</v>
      </c>
      <c r="R29" s="5">
        <v>1336305035</v>
      </c>
      <c r="S29" s="41">
        <f t="shared" si="1"/>
        <v>0.61794881120562684</v>
      </c>
      <c r="T29" s="5">
        <v>1336305035</v>
      </c>
      <c r="U29" s="41">
        <f t="shared" si="2"/>
        <v>0.61794881120562684</v>
      </c>
    </row>
    <row r="30" spans="1:21" s="6" customFormat="1" ht="12" customHeight="1" x14ac:dyDescent="0.25">
      <c r="A30" s="4" t="s">
        <v>3</v>
      </c>
      <c r="B30" s="9" t="s">
        <v>8</v>
      </c>
      <c r="C30" s="9" t="s">
        <v>8</v>
      </c>
      <c r="D30" s="9" t="s">
        <v>42</v>
      </c>
      <c r="E30" s="9" t="s">
        <v>12</v>
      </c>
      <c r="F30" s="9"/>
      <c r="G30" s="9"/>
      <c r="H30" s="38" t="s">
        <v>5</v>
      </c>
      <c r="I30" s="4" t="s">
        <v>7</v>
      </c>
      <c r="J30" s="9" t="s">
        <v>6</v>
      </c>
      <c r="K30" s="38" t="s">
        <v>44</v>
      </c>
      <c r="L30" s="5">
        <v>1022100000</v>
      </c>
      <c r="M30" s="5">
        <v>0</v>
      </c>
      <c r="N30" s="5">
        <v>1022100000</v>
      </c>
      <c r="O30" s="5">
        <v>0</v>
      </c>
      <c r="P30" s="10">
        <v>579958433</v>
      </c>
      <c r="Q30" s="41">
        <f t="shared" si="0"/>
        <v>0.56741848449271104</v>
      </c>
      <c r="R30" s="5">
        <v>577042241</v>
      </c>
      <c r="S30" s="41">
        <f t="shared" si="1"/>
        <v>0.56456534683494763</v>
      </c>
      <c r="T30" s="5">
        <v>577042241</v>
      </c>
      <c r="U30" s="41">
        <f t="shared" si="2"/>
        <v>0.56456534683494763</v>
      </c>
    </row>
    <row r="31" spans="1:21" ht="12" customHeight="1" x14ac:dyDescent="0.25">
      <c r="A31" s="7" t="s">
        <v>3</v>
      </c>
      <c r="B31" s="2" t="s">
        <v>8</v>
      </c>
      <c r="C31" s="2" t="s">
        <v>8</v>
      </c>
      <c r="D31" s="2" t="s">
        <v>42</v>
      </c>
      <c r="E31" s="2" t="s">
        <v>12</v>
      </c>
      <c r="F31" s="2" t="s">
        <v>12</v>
      </c>
      <c r="G31" s="2"/>
      <c r="H31" s="40" t="s">
        <v>5</v>
      </c>
      <c r="I31" s="7" t="s">
        <v>7</v>
      </c>
      <c r="J31" s="2" t="s">
        <v>6</v>
      </c>
      <c r="K31" s="40" t="s">
        <v>45</v>
      </c>
      <c r="L31" s="8">
        <v>783900000</v>
      </c>
      <c r="M31" s="8">
        <v>0</v>
      </c>
      <c r="N31" s="8">
        <v>783900000</v>
      </c>
      <c r="O31" s="8">
        <v>0</v>
      </c>
      <c r="P31" s="12">
        <v>373145737</v>
      </c>
      <c r="Q31" s="42">
        <f t="shared" si="0"/>
        <v>0.47601191095803036</v>
      </c>
      <c r="R31" s="8">
        <v>371405236</v>
      </c>
      <c r="S31" s="42">
        <f t="shared" si="1"/>
        <v>0.4737916009695114</v>
      </c>
      <c r="T31" s="8">
        <v>371405236</v>
      </c>
      <c r="U31" s="42">
        <f t="shared" si="2"/>
        <v>0.4737916009695114</v>
      </c>
    </row>
    <row r="32" spans="1:21" ht="12" customHeight="1" x14ac:dyDescent="0.25">
      <c r="A32" s="7" t="s">
        <v>3</v>
      </c>
      <c r="B32" s="2" t="s">
        <v>8</v>
      </c>
      <c r="C32" s="2" t="s">
        <v>8</v>
      </c>
      <c r="D32" s="2" t="s">
        <v>42</v>
      </c>
      <c r="E32" s="2" t="s">
        <v>12</v>
      </c>
      <c r="F32" s="2" t="s">
        <v>15</v>
      </c>
      <c r="G32" s="2"/>
      <c r="H32" s="40" t="s">
        <v>5</v>
      </c>
      <c r="I32" s="7" t="s">
        <v>7</v>
      </c>
      <c r="J32" s="2" t="s">
        <v>6</v>
      </c>
      <c r="K32" s="40" t="s">
        <v>46</v>
      </c>
      <c r="L32" s="8">
        <v>186400000</v>
      </c>
      <c r="M32" s="8">
        <v>0</v>
      </c>
      <c r="N32" s="8">
        <v>186400000</v>
      </c>
      <c r="O32" s="8">
        <v>0</v>
      </c>
      <c r="P32" s="12">
        <v>172155322</v>
      </c>
      <c r="Q32" s="42">
        <f t="shared" si="0"/>
        <v>0.92358005364806872</v>
      </c>
      <c r="R32" s="8">
        <v>171698686</v>
      </c>
      <c r="S32" s="42">
        <f t="shared" si="1"/>
        <v>0.92113028969957078</v>
      </c>
      <c r="T32" s="8">
        <v>171698686</v>
      </c>
      <c r="U32" s="42">
        <f t="shared" si="2"/>
        <v>0.92113028969957078</v>
      </c>
    </row>
    <row r="33" spans="1:21" ht="12" customHeight="1" x14ac:dyDescent="0.25">
      <c r="A33" s="7" t="s">
        <v>3</v>
      </c>
      <c r="B33" s="2" t="s">
        <v>8</v>
      </c>
      <c r="C33" s="2" t="s">
        <v>8</v>
      </c>
      <c r="D33" s="2" t="s">
        <v>42</v>
      </c>
      <c r="E33" s="2" t="s">
        <v>12</v>
      </c>
      <c r="F33" s="2" t="s">
        <v>17</v>
      </c>
      <c r="G33" s="2"/>
      <c r="H33" s="40" t="s">
        <v>5</v>
      </c>
      <c r="I33" s="7" t="s">
        <v>7</v>
      </c>
      <c r="J33" s="2" t="s">
        <v>6</v>
      </c>
      <c r="K33" s="40" t="s">
        <v>47</v>
      </c>
      <c r="L33" s="8">
        <v>51800000</v>
      </c>
      <c r="M33" s="8">
        <v>0</v>
      </c>
      <c r="N33" s="8">
        <v>51800000</v>
      </c>
      <c r="O33" s="8">
        <v>0</v>
      </c>
      <c r="P33" s="12">
        <v>34657374</v>
      </c>
      <c r="Q33" s="42">
        <f t="shared" si="0"/>
        <v>0.66906127413127414</v>
      </c>
      <c r="R33" s="8">
        <v>33938319</v>
      </c>
      <c r="S33" s="42">
        <f t="shared" si="1"/>
        <v>0.65517990347490351</v>
      </c>
      <c r="T33" s="8">
        <v>33938319</v>
      </c>
      <c r="U33" s="42">
        <f t="shared" si="2"/>
        <v>0.65517990347490351</v>
      </c>
    </row>
    <row r="34" spans="1:21" s="6" customFormat="1" ht="12" customHeight="1" x14ac:dyDescent="0.25">
      <c r="A34" s="4" t="s">
        <v>3</v>
      </c>
      <c r="B34" s="9" t="s">
        <v>8</v>
      </c>
      <c r="C34" s="9" t="s">
        <v>8</v>
      </c>
      <c r="D34" s="9" t="s">
        <v>42</v>
      </c>
      <c r="E34" s="9" t="s">
        <v>15</v>
      </c>
      <c r="F34" s="9"/>
      <c r="G34" s="9"/>
      <c r="H34" s="38" t="s">
        <v>5</v>
      </c>
      <c r="I34" s="4" t="s">
        <v>7</v>
      </c>
      <c r="J34" s="9" t="s">
        <v>6</v>
      </c>
      <c r="K34" s="38" t="s">
        <v>48</v>
      </c>
      <c r="L34" s="5">
        <v>1018885000</v>
      </c>
      <c r="M34" s="5">
        <v>0</v>
      </c>
      <c r="N34" s="5">
        <v>1018885000</v>
      </c>
      <c r="O34" s="5">
        <v>0</v>
      </c>
      <c r="P34" s="10">
        <v>796382136</v>
      </c>
      <c r="Q34" s="41">
        <f t="shared" si="0"/>
        <v>0.78162121927401029</v>
      </c>
      <c r="R34" s="5">
        <v>711047510</v>
      </c>
      <c r="S34" s="41">
        <f t="shared" si="1"/>
        <v>0.69786826776329025</v>
      </c>
      <c r="T34" s="5">
        <v>711047510</v>
      </c>
      <c r="U34" s="41">
        <f t="shared" si="2"/>
        <v>0.69786826776329025</v>
      </c>
    </row>
    <row r="35" spans="1:21" s="6" customFormat="1" ht="12" customHeight="1" x14ac:dyDescent="0.25">
      <c r="A35" s="4" t="s">
        <v>3</v>
      </c>
      <c r="B35" s="9" t="s">
        <v>8</v>
      </c>
      <c r="C35" s="9" t="s">
        <v>8</v>
      </c>
      <c r="D35" s="9" t="s">
        <v>42</v>
      </c>
      <c r="E35" s="9" t="s">
        <v>49</v>
      </c>
      <c r="F35" s="9"/>
      <c r="G35" s="9"/>
      <c r="H35" s="38" t="s">
        <v>5</v>
      </c>
      <c r="I35" s="4" t="s">
        <v>7</v>
      </c>
      <c r="J35" s="9" t="s">
        <v>6</v>
      </c>
      <c r="K35" s="38" t="s">
        <v>50</v>
      </c>
      <c r="L35" s="5">
        <v>25000000</v>
      </c>
      <c r="M35" s="5">
        <v>0</v>
      </c>
      <c r="N35" s="5">
        <v>0</v>
      </c>
      <c r="O35" s="5">
        <v>25000000</v>
      </c>
      <c r="P35" s="10">
        <v>0</v>
      </c>
      <c r="Q35" s="41">
        <f t="shared" si="0"/>
        <v>0</v>
      </c>
      <c r="R35" s="5">
        <v>0</v>
      </c>
      <c r="S35" s="41">
        <f t="shared" si="1"/>
        <v>0</v>
      </c>
      <c r="T35" s="5">
        <v>0</v>
      </c>
      <c r="U35" s="41">
        <f t="shared" si="2"/>
        <v>0</v>
      </c>
    </row>
    <row r="36" spans="1:21" s="6" customFormat="1" ht="12" customHeight="1" x14ac:dyDescent="0.25">
      <c r="A36" s="4" t="s">
        <v>3</v>
      </c>
      <c r="B36" s="9" t="s">
        <v>8</v>
      </c>
      <c r="C36" s="9" t="s">
        <v>8</v>
      </c>
      <c r="D36" s="9" t="s">
        <v>42</v>
      </c>
      <c r="E36" s="9" t="s">
        <v>51</v>
      </c>
      <c r="F36" s="9"/>
      <c r="G36" s="9"/>
      <c r="H36" s="38" t="s">
        <v>5</v>
      </c>
      <c r="I36" s="4" t="s">
        <v>7</v>
      </c>
      <c r="J36" s="9" t="s">
        <v>6</v>
      </c>
      <c r="K36" s="38" t="s">
        <v>52</v>
      </c>
      <c r="L36" s="5">
        <v>96500000</v>
      </c>
      <c r="M36" s="5">
        <v>0</v>
      </c>
      <c r="N36" s="5">
        <v>96500000</v>
      </c>
      <c r="O36" s="5">
        <v>0</v>
      </c>
      <c r="P36" s="10">
        <v>48215600</v>
      </c>
      <c r="Q36" s="41">
        <f t="shared" si="0"/>
        <v>0.49964352331606215</v>
      </c>
      <c r="R36" s="5">
        <v>48215284</v>
      </c>
      <c r="S36" s="41">
        <f t="shared" si="1"/>
        <v>0.49964024870466323</v>
      </c>
      <c r="T36" s="5">
        <v>48215284</v>
      </c>
      <c r="U36" s="41">
        <f t="shared" si="2"/>
        <v>0.49964024870466323</v>
      </c>
    </row>
    <row r="37" spans="1:21" s="6" customFormat="1" ht="12" customHeight="1" x14ac:dyDescent="0.25">
      <c r="A37" s="4" t="s">
        <v>3</v>
      </c>
      <c r="B37" s="9" t="s">
        <v>8</v>
      </c>
      <c r="C37" s="9" t="s">
        <v>8</v>
      </c>
      <c r="D37" s="9" t="s">
        <v>53</v>
      </c>
      <c r="E37" s="9"/>
      <c r="F37" s="9"/>
      <c r="G37" s="9"/>
      <c r="H37" s="38" t="s">
        <v>5</v>
      </c>
      <c r="I37" s="4" t="s">
        <v>7</v>
      </c>
      <c r="J37" s="9" t="s">
        <v>6</v>
      </c>
      <c r="K37" s="38" t="s">
        <v>54</v>
      </c>
      <c r="L37" s="5">
        <v>0</v>
      </c>
      <c r="M37" s="5">
        <v>0</v>
      </c>
      <c r="N37" s="5">
        <v>0</v>
      </c>
      <c r="O37" s="5">
        <v>0</v>
      </c>
      <c r="P37" s="10">
        <v>0</v>
      </c>
      <c r="Q37" s="41">
        <v>0</v>
      </c>
      <c r="R37" s="5">
        <v>0</v>
      </c>
      <c r="S37" s="41">
        <v>0</v>
      </c>
      <c r="T37" s="5">
        <v>0</v>
      </c>
      <c r="U37" s="41">
        <v>0</v>
      </c>
    </row>
    <row r="38" spans="1:21" s="6" customFormat="1" ht="12" customHeight="1" x14ac:dyDescent="0.25">
      <c r="A38" s="4" t="s">
        <v>3</v>
      </c>
      <c r="B38" s="9" t="s">
        <v>33</v>
      </c>
      <c r="C38" s="9"/>
      <c r="D38" s="9"/>
      <c r="E38" s="9"/>
      <c r="F38" s="9"/>
      <c r="G38" s="9"/>
      <c r="H38" s="38" t="s">
        <v>5</v>
      </c>
      <c r="I38" s="4" t="s">
        <v>7</v>
      </c>
      <c r="J38" s="9" t="s">
        <v>6</v>
      </c>
      <c r="K38" s="38" t="s">
        <v>55</v>
      </c>
      <c r="L38" s="5">
        <v>3744482000</v>
      </c>
      <c r="M38" s="5">
        <v>0</v>
      </c>
      <c r="N38" s="5">
        <v>3475944859.4499998</v>
      </c>
      <c r="O38" s="5">
        <v>268537140.55000001</v>
      </c>
      <c r="P38" s="10">
        <v>3334795495.4499998</v>
      </c>
      <c r="Q38" s="41">
        <f t="shared" si="0"/>
        <v>0.8905892712129474</v>
      </c>
      <c r="R38" s="5">
        <v>1190518033.76</v>
      </c>
      <c r="S38" s="41">
        <f t="shared" si="1"/>
        <v>0.31793931277009746</v>
      </c>
      <c r="T38" s="5">
        <v>1190518033.76</v>
      </c>
      <c r="U38" s="41">
        <f t="shared" si="2"/>
        <v>0.31793931277009746</v>
      </c>
    </row>
    <row r="39" spans="1:21" s="6" customFormat="1" ht="12" customHeight="1" x14ac:dyDescent="0.25">
      <c r="A39" s="4" t="s">
        <v>3</v>
      </c>
      <c r="B39" s="9" t="s">
        <v>33</v>
      </c>
      <c r="C39" s="9" t="s">
        <v>8</v>
      </c>
      <c r="D39" s="9"/>
      <c r="E39" s="9"/>
      <c r="F39" s="9"/>
      <c r="G39" s="9"/>
      <c r="H39" s="38" t="s">
        <v>5</v>
      </c>
      <c r="I39" s="4" t="s">
        <v>7</v>
      </c>
      <c r="J39" s="9" t="s">
        <v>6</v>
      </c>
      <c r="K39" s="38" t="s">
        <v>56</v>
      </c>
      <c r="L39" s="5">
        <v>2369954000</v>
      </c>
      <c r="M39" s="5">
        <v>0</v>
      </c>
      <c r="N39" s="5">
        <v>2351374815.3400002</v>
      </c>
      <c r="O39" s="5">
        <v>18579184.66</v>
      </c>
      <c r="P39" s="10">
        <v>2351374815.3400002</v>
      </c>
      <c r="Q39" s="41">
        <f t="shared" si="0"/>
        <v>0.99216052941955846</v>
      </c>
      <c r="R39" s="5">
        <v>438391507.33999997</v>
      </c>
      <c r="S39" s="41">
        <f t="shared" si="1"/>
        <v>0.1849789098606977</v>
      </c>
      <c r="T39" s="5">
        <v>438391507.33999997</v>
      </c>
      <c r="U39" s="41">
        <f t="shared" si="2"/>
        <v>0.1849789098606977</v>
      </c>
    </row>
    <row r="40" spans="1:21" s="6" customFormat="1" ht="12" customHeight="1" x14ac:dyDescent="0.25">
      <c r="A40" s="4" t="s">
        <v>3</v>
      </c>
      <c r="B40" s="9" t="s">
        <v>33</v>
      </c>
      <c r="C40" s="9" t="s">
        <v>8</v>
      </c>
      <c r="D40" s="9" t="s">
        <v>8</v>
      </c>
      <c r="E40" s="9"/>
      <c r="F40" s="9"/>
      <c r="G40" s="9"/>
      <c r="H40" s="38" t="s">
        <v>5</v>
      </c>
      <c r="I40" s="4" t="s">
        <v>7</v>
      </c>
      <c r="J40" s="9" t="s">
        <v>6</v>
      </c>
      <c r="K40" s="38" t="s">
        <v>57</v>
      </c>
      <c r="L40" s="5">
        <v>2369954000</v>
      </c>
      <c r="M40" s="5">
        <v>0</v>
      </c>
      <c r="N40" s="5">
        <v>2351374815.3400002</v>
      </c>
      <c r="O40" s="5">
        <v>18579184.66</v>
      </c>
      <c r="P40" s="10">
        <v>2351374815.3400002</v>
      </c>
      <c r="Q40" s="41">
        <f t="shared" si="0"/>
        <v>0.99216052941955846</v>
      </c>
      <c r="R40" s="5">
        <v>438391507.33999997</v>
      </c>
      <c r="S40" s="41">
        <f t="shared" si="1"/>
        <v>0.1849789098606977</v>
      </c>
      <c r="T40" s="5">
        <v>438391507.33999997</v>
      </c>
      <c r="U40" s="41">
        <f t="shared" si="2"/>
        <v>0.1849789098606977</v>
      </c>
    </row>
    <row r="41" spans="1:21" s="6" customFormat="1" ht="12" customHeight="1" x14ac:dyDescent="0.25">
      <c r="A41" s="4" t="s">
        <v>3</v>
      </c>
      <c r="B41" s="9" t="s">
        <v>33</v>
      </c>
      <c r="C41" s="9" t="s">
        <v>8</v>
      </c>
      <c r="D41" s="9" t="s">
        <v>8</v>
      </c>
      <c r="E41" s="9" t="s">
        <v>12</v>
      </c>
      <c r="F41" s="9"/>
      <c r="G41" s="9"/>
      <c r="H41" s="38" t="s">
        <v>5</v>
      </c>
      <c r="I41" s="4" t="s">
        <v>7</v>
      </c>
      <c r="J41" s="9" t="s">
        <v>6</v>
      </c>
      <c r="K41" s="38" t="s">
        <v>58</v>
      </c>
      <c r="L41" s="5">
        <v>2369954000</v>
      </c>
      <c r="M41" s="5">
        <v>0</v>
      </c>
      <c r="N41" s="5">
        <v>2351374815.3400002</v>
      </c>
      <c r="O41" s="5">
        <v>18579184.66</v>
      </c>
      <c r="P41" s="10">
        <v>2351374815.3400002</v>
      </c>
      <c r="Q41" s="41">
        <f t="shared" si="0"/>
        <v>0.99216052941955846</v>
      </c>
      <c r="R41" s="5">
        <v>438391507.33999997</v>
      </c>
      <c r="S41" s="41">
        <f t="shared" si="1"/>
        <v>0.1849789098606977</v>
      </c>
      <c r="T41" s="5">
        <v>438391507.33999997</v>
      </c>
      <c r="U41" s="41">
        <f t="shared" si="2"/>
        <v>0.1849789098606977</v>
      </c>
    </row>
    <row r="42" spans="1:21" ht="12" customHeight="1" x14ac:dyDescent="0.25">
      <c r="A42" s="7" t="s">
        <v>3</v>
      </c>
      <c r="B42" s="2" t="s">
        <v>33</v>
      </c>
      <c r="C42" s="2" t="s">
        <v>8</v>
      </c>
      <c r="D42" s="2" t="s">
        <v>8</v>
      </c>
      <c r="E42" s="2" t="s">
        <v>12</v>
      </c>
      <c r="F42" s="2" t="s">
        <v>15</v>
      </c>
      <c r="G42" s="2"/>
      <c r="H42" s="40" t="s">
        <v>5</v>
      </c>
      <c r="I42" s="7" t="s">
        <v>7</v>
      </c>
      <c r="J42" s="2" t="s">
        <v>6</v>
      </c>
      <c r="K42" s="40" t="s">
        <v>59</v>
      </c>
      <c r="L42" s="8">
        <v>2369954000</v>
      </c>
      <c r="M42" s="8">
        <v>0</v>
      </c>
      <c r="N42" s="8">
        <v>2351374815.3400002</v>
      </c>
      <c r="O42" s="8">
        <v>18579184.66</v>
      </c>
      <c r="P42" s="12">
        <v>2351374815.3400002</v>
      </c>
      <c r="Q42" s="42">
        <f t="shared" si="0"/>
        <v>0.99216052941955846</v>
      </c>
      <c r="R42" s="8">
        <v>438391507.33999997</v>
      </c>
      <c r="S42" s="42">
        <f t="shared" si="1"/>
        <v>0.1849789098606977</v>
      </c>
      <c r="T42" s="8">
        <v>438391507.33999997</v>
      </c>
      <c r="U42" s="42">
        <f t="shared" si="2"/>
        <v>0.1849789098606977</v>
      </c>
    </row>
    <row r="43" spans="1:21" s="6" customFormat="1" ht="12" customHeight="1" x14ac:dyDescent="0.25">
      <c r="A43" s="4" t="s">
        <v>3</v>
      </c>
      <c r="B43" s="9" t="s">
        <v>33</v>
      </c>
      <c r="C43" s="9" t="s">
        <v>33</v>
      </c>
      <c r="D43" s="9"/>
      <c r="E43" s="9"/>
      <c r="F43" s="9"/>
      <c r="G43" s="9"/>
      <c r="H43" s="38" t="s">
        <v>5</v>
      </c>
      <c r="I43" s="4" t="s">
        <v>7</v>
      </c>
      <c r="J43" s="9" t="s">
        <v>6</v>
      </c>
      <c r="K43" s="38" t="s">
        <v>60</v>
      </c>
      <c r="L43" s="5">
        <v>1374528000</v>
      </c>
      <c r="M43" s="5">
        <v>0</v>
      </c>
      <c r="N43" s="5">
        <v>1124570044.1099999</v>
      </c>
      <c r="O43" s="5">
        <v>249957955.88999999</v>
      </c>
      <c r="P43" s="10">
        <v>983420680.11000001</v>
      </c>
      <c r="Q43" s="41">
        <f t="shared" si="0"/>
        <v>0.71546063820453276</v>
      </c>
      <c r="R43" s="5">
        <v>752126526.41999996</v>
      </c>
      <c r="S43" s="41">
        <f t="shared" si="1"/>
        <v>0.54718894516517669</v>
      </c>
      <c r="T43" s="5">
        <v>752126526.41999996</v>
      </c>
      <c r="U43" s="41">
        <f t="shared" si="2"/>
        <v>0.54718894516517669</v>
      </c>
    </row>
    <row r="44" spans="1:21" s="6" customFormat="1" ht="12" customHeight="1" x14ac:dyDescent="0.25">
      <c r="A44" s="4" t="s">
        <v>3</v>
      </c>
      <c r="B44" s="9" t="s">
        <v>33</v>
      </c>
      <c r="C44" s="9" t="s">
        <v>33</v>
      </c>
      <c r="D44" s="9" t="s">
        <v>8</v>
      </c>
      <c r="E44" s="9"/>
      <c r="F44" s="9"/>
      <c r="G44" s="9"/>
      <c r="H44" s="38" t="s">
        <v>5</v>
      </c>
      <c r="I44" s="4" t="s">
        <v>7</v>
      </c>
      <c r="J44" s="9" t="s">
        <v>6</v>
      </c>
      <c r="K44" s="38" t="s">
        <v>61</v>
      </c>
      <c r="L44" s="5">
        <v>40771000</v>
      </c>
      <c r="M44" s="5">
        <v>0</v>
      </c>
      <c r="N44" s="5">
        <v>24548461.57</v>
      </c>
      <c r="O44" s="5">
        <v>16222538.43</v>
      </c>
      <c r="P44" s="10">
        <v>24548461.57</v>
      </c>
      <c r="Q44" s="41">
        <f t="shared" si="0"/>
        <v>0.60210594711927601</v>
      </c>
      <c r="R44" s="5">
        <v>11924687.57</v>
      </c>
      <c r="S44" s="41">
        <f t="shared" si="1"/>
        <v>0.29247964410978394</v>
      </c>
      <c r="T44" s="5">
        <v>11924687.57</v>
      </c>
      <c r="U44" s="41">
        <f t="shared" si="2"/>
        <v>0.29247964410978394</v>
      </c>
    </row>
    <row r="45" spans="1:21" s="6" customFormat="1" ht="12" customHeight="1" x14ac:dyDescent="0.25">
      <c r="A45" s="4" t="s">
        <v>3</v>
      </c>
      <c r="B45" s="9" t="s">
        <v>33</v>
      </c>
      <c r="C45" s="9" t="s">
        <v>33</v>
      </c>
      <c r="D45" s="9" t="s">
        <v>8</v>
      </c>
      <c r="E45" s="9" t="s">
        <v>15</v>
      </c>
      <c r="F45" s="9"/>
      <c r="G45" s="9"/>
      <c r="H45" s="38" t="s">
        <v>5</v>
      </c>
      <c r="I45" s="4" t="s">
        <v>7</v>
      </c>
      <c r="J45" s="9" t="s">
        <v>6</v>
      </c>
      <c r="K45" s="38" t="s">
        <v>62</v>
      </c>
      <c r="L45" s="5">
        <v>15700000</v>
      </c>
      <c r="M45" s="5">
        <v>0</v>
      </c>
      <c r="N45" s="5">
        <v>9976621</v>
      </c>
      <c r="O45" s="5">
        <v>5723379</v>
      </c>
      <c r="P45" s="10">
        <v>9976621</v>
      </c>
      <c r="Q45" s="41">
        <f t="shared" si="0"/>
        <v>0.63545356687898091</v>
      </c>
      <c r="R45" s="5">
        <v>1790821</v>
      </c>
      <c r="S45" s="41">
        <f t="shared" si="1"/>
        <v>0.11406503184713376</v>
      </c>
      <c r="T45" s="5">
        <v>1790821</v>
      </c>
      <c r="U45" s="41">
        <f t="shared" si="2"/>
        <v>0.11406503184713376</v>
      </c>
    </row>
    <row r="46" spans="1:21" ht="12" customHeight="1" x14ac:dyDescent="0.25">
      <c r="A46" s="7" t="s">
        <v>3</v>
      </c>
      <c r="B46" s="2" t="s">
        <v>33</v>
      </c>
      <c r="C46" s="2" t="s">
        <v>33</v>
      </c>
      <c r="D46" s="2" t="s">
        <v>8</v>
      </c>
      <c r="E46" s="2" t="s">
        <v>15</v>
      </c>
      <c r="F46" s="2" t="s">
        <v>17</v>
      </c>
      <c r="G46" s="2"/>
      <c r="H46" s="40" t="s">
        <v>5</v>
      </c>
      <c r="I46" s="7" t="s">
        <v>7</v>
      </c>
      <c r="J46" s="2" t="s">
        <v>6</v>
      </c>
      <c r="K46" s="40" t="s">
        <v>63</v>
      </c>
      <c r="L46" s="8">
        <v>3700000</v>
      </c>
      <c r="M46" s="8">
        <v>0</v>
      </c>
      <c r="N46" s="8">
        <v>1790821</v>
      </c>
      <c r="O46" s="8">
        <v>1909179</v>
      </c>
      <c r="P46" s="12">
        <v>1790821</v>
      </c>
      <c r="Q46" s="42">
        <f t="shared" si="0"/>
        <v>0.48400567567567565</v>
      </c>
      <c r="R46" s="8">
        <v>1790821</v>
      </c>
      <c r="S46" s="42">
        <f t="shared" si="1"/>
        <v>0.48400567567567565</v>
      </c>
      <c r="T46" s="8">
        <v>1790821</v>
      </c>
      <c r="U46" s="42">
        <f t="shared" si="2"/>
        <v>0.48400567567567565</v>
      </c>
    </row>
    <row r="47" spans="1:21" ht="12" customHeight="1" x14ac:dyDescent="0.25">
      <c r="A47" s="7" t="s">
        <v>3</v>
      </c>
      <c r="B47" s="2" t="s">
        <v>33</v>
      </c>
      <c r="C47" s="2" t="s">
        <v>33</v>
      </c>
      <c r="D47" s="2" t="s">
        <v>8</v>
      </c>
      <c r="E47" s="2" t="s">
        <v>15</v>
      </c>
      <c r="F47" s="2" t="s">
        <v>27</v>
      </c>
      <c r="G47" s="2"/>
      <c r="H47" s="40" t="s">
        <v>5</v>
      </c>
      <c r="I47" s="7" t="s">
        <v>7</v>
      </c>
      <c r="J47" s="2" t="s">
        <v>6</v>
      </c>
      <c r="K47" s="40" t="s">
        <v>64</v>
      </c>
      <c r="L47" s="8">
        <v>12000000</v>
      </c>
      <c r="M47" s="8">
        <v>0</v>
      </c>
      <c r="N47" s="8">
        <v>8185800</v>
      </c>
      <c r="O47" s="8">
        <v>3814200</v>
      </c>
      <c r="P47" s="12">
        <v>8185800</v>
      </c>
      <c r="Q47" s="42">
        <f t="shared" si="0"/>
        <v>0.68215000000000003</v>
      </c>
      <c r="R47" s="8">
        <v>0</v>
      </c>
      <c r="S47" s="42">
        <f t="shared" si="1"/>
        <v>0</v>
      </c>
      <c r="T47" s="8">
        <v>0</v>
      </c>
      <c r="U47" s="42">
        <f t="shared" si="2"/>
        <v>0</v>
      </c>
    </row>
    <row r="48" spans="1:21" s="6" customFormat="1" ht="12" customHeight="1" x14ac:dyDescent="0.25">
      <c r="A48" s="4" t="s">
        <v>3</v>
      </c>
      <c r="B48" s="9" t="s">
        <v>33</v>
      </c>
      <c r="C48" s="9" t="s">
        <v>33</v>
      </c>
      <c r="D48" s="9" t="s">
        <v>8</v>
      </c>
      <c r="E48" s="9" t="s">
        <v>17</v>
      </c>
      <c r="F48" s="9"/>
      <c r="G48" s="9"/>
      <c r="H48" s="38" t="s">
        <v>5</v>
      </c>
      <c r="I48" s="4" t="s">
        <v>7</v>
      </c>
      <c r="J48" s="9" t="s">
        <v>6</v>
      </c>
      <c r="K48" s="38" t="s">
        <v>65</v>
      </c>
      <c r="L48" s="5">
        <v>24570000</v>
      </c>
      <c r="M48" s="5">
        <v>0</v>
      </c>
      <c r="N48" s="5">
        <v>14181840.57</v>
      </c>
      <c r="O48" s="5">
        <v>10388159.43</v>
      </c>
      <c r="P48" s="10">
        <v>14181840.57</v>
      </c>
      <c r="Q48" s="41">
        <f t="shared" si="0"/>
        <v>0.57720148840048846</v>
      </c>
      <c r="R48" s="5">
        <v>9743866.5700000003</v>
      </c>
      <c r="S48" s="41">
        <f t="shared" si="1"/>
        <v>0.39657576597476596</v>
      </c>
      <c r="T48" s="5">
        <v>9743866.5700000003</v>
      </c>
      <c r="U48" s="41">
        <f t="shared" si="2"/>
        <v>0.39657576597476596</v>
      </c>
    </row>
    <row r="49" spans="1:21" ht="12" customHeight="1" x14ac:dyDescent="0.25">
      <c r="A49" s="7" t="s">
        <v>3</v>
      </c>
      <c r="B49" s="2" t="s">
        <v>33</v>
      </c>
      <c r="C49" s="2" t="s">
        <v>33</v>
      </c>
      <c r="D49" s="2" t="s">
        <v>8</v>
      </c>
      <c r="E49" s="2" t="s">
        <v>17</v>
      </c>
      <c r="F49" s="2" t="s">
        <v>15</v>
      </c>
      <c r="G49" s="2"/>
      <c r="H49" s="40" t="s">
        <v>5</v>
      </c>
      <c r="I49" s="7" t="s">
        <v>7</v>
      </c>
      <c r="J49" s="2" t="s">
        <v>6</v>
      </c>
      <c r="K49" s="40" t="s">
        <v>66</v>
      </c>
      <c r="L49" s="8">
        <v>1550000</v>
      </c>
      <c r="M49" s="8">
        <v>0</v>
      </c>
      <c r="N49" s="8">
        <v>296770</v>
      </c>
      <c r="O49" s="8">
        <v>1253230</v>
      </c>
      <c r="P49" s="12">
        <v>296770</v>
      </c>
      <c r="Q49" s="42">
        <f t="shared" si="0"/>
        <v>0.19146451612903226</v>
      </c>
      <c r="R49" s="8">
        <v>296770</v>
      </c>
      <c r="S49" s="42">
        <f t="shared" si="1"/>
        <v>0.19146451612903226</v>
      </c>
      <c r="T49" s="8">
        <v>296770</v>
      </c>
      <c r="U49" s="42">
        <f t="shared" si="2"/>
        <v>0.19146451612903226</v>
      </c>
    </row>
    <row r="50" spans="1:21" ht="12" customHeight="1" x14ac:dyDescent="0.25">
      <c r="A50" s="7" t="s">
        <v>3</v>
      </c>
      <c r="B50" s="2" t="s">
        <v>33</v>
      </c>
      <c r="C50" s="2" t="s">
        <v>33</v>
      </c>
      <c r="D50" s="2" t="s">
        <v>8</v>
      </c>
      <c r="E50" s="2" t="s">
        <v>17</v>
      </c>
      <c r="F50" s="2" t="s">
        <v>17</v>
      </c>
      <c r="G50" s="2"/>
      <c r="H50" s="40" t="s">
        <v>5</v>
      </c>
      <c r="I50" s="7" t="s">
        <v>7</v>
      </c>
      <c r="J50" s="2" t="s">
        <v>6</v>
      </c>
      <c r="K50" s="40" t="s">
        <v>67</v>
      </c>
      <c r="L50" s="8">
        <v>14119000</v>
      </c>
      <c r="M50" s="8">
        <v>0</v>
      </c>
      <c r="N50" s="8">
        <v>12740059.07</v>
      </c>
      <c r="O50" s="8">
        <v>1378940.93</v>
      </c>
      <c r="P50" s="12">
        <v>12740059.07</v>
      </c>
      <c r="Q50" s="42">
        <f t="shared" si="0"/>
        <v>0.90233437708052977</v>
      </c>
      <c r="R50" s="8">
        <v>8302085.0700000003</v>
      </c>
      <c r="S50" s="42">
        <f t="shared" si="1"/>
        <v>0.58800800835753242</v>
      </c>
      <c r="T50" s="8">
        <v>8302085.0700000003</v>
      </c>
      <c r="U50" s="42">
        <f t="shared" si="2"/>
        <v>0.58800800835753242</v>
      </c>
    </row>
    <row r="51" spans="1:21" ht="12" customHeight="1" x14ac:dyDescent="0.25">
      <c r="A51" s="7" t="s">
        <v>3</v>
      </c>
      <c r="B51" s="2" t="s">
        <v>33</v>
      </c>
      <c r="C51" s="2" t="s">
        <v>33</v>
      </c>
      <c r="D51" s="2" t="s">
        <v>8</v>
      </c>
      <c r="E51" s="2" t="s">
        <v>17</v>
      </c>
      <c r="F51" s="2" t="s">
        <v>27</v>
      </c>
      <c r="G51" s="2"/>
      <c r="H51" s="40" t="s">
        <v>5</v>
      </c>
      <c r="I51" s="7" t="s">
        <v>7</v>
      </c>
      <c r="J51" s="2" t="s">
        <v>6</v>
      </c>
      <c r="K51" s="40" t="s">
        <v>68</v>
      </c>
      <c r="L51" s="8">
        <v>8901000</v>
      </c>
      <c r="M51" s="8">
        <v>0</v>
      </c>
      <c r="N51" s="8">
        <v>1145011.5</v>
      </c>
      <c r="O51" s="8">
        <v>7755988.5</v>
      </c>
      <c r="P51" s="12">
        <v>1145011.5</v>
      </c>
      <c r="Q51" s="42">
        <f t="shared" si="0"/>
        <v>0.12863852376137513</v>
      </c>
      <c r="R51" s="8">
        <v>1145011.5</v>
      </c>
      <c r="S51" s="42">
        <f t="shared" si="1"/>
        <v>0.12863852376137513</v>
      </c>
      <c r="T51" s="8">
        <v>1145011.5</v>
      </c>
      <c r="U51" s="42">
        <f t="shared" si="2"/>
        <v>0.12863852376137513</v>
      </c>
    </row>
    <row r="52" spans="1:21" s="6" customFormat="1" ht="12" customHeight="1" x14ac:dyDescent="0.25">
      <c r="A52" s="4" t="s">
        <v>3</v>
      </c>
      <c r="B52" s="9" t="s">
        <v>33</v>
      </c>
      <c r="C52" s="9" t="s">
        <v>33</v>
      </c>
      <c r="D52" s="9" t="s">
        <v>8</v>
      </c>
      <c r="E52" s="9" t="s">
        <v>19</v>
      </c>
      <c r="F52" s="9"/>
      <c r="G52" s="9"/>
      <c r="H52" s="38" t="s">
        <v>5</v>
      </c>
      <c r="I52" s="4" t="s">
        <v>7</v>
      </c>
      <c r="J52" s="9" t="s">
        <v>6</v>
      </c>
      <c r="K52" s="38" t="s">
        <v>69</v>
      </c>
      <c r="L52" s="5">
        <v>501000</v>
      </c>
      <c r="M52" s="5">
        <v>0</v>
      </c>
      <c r="N52" s="5">
        <v>390000</v>
      </c>
      <c r="O52" s="5">
        <v>111000</v>
      </c>
      <c r="P52" s="10">
        <v>390000</v>
      </c>
      <c r="Q52" s="41">
        <f t="shared" si="0"/>
        <v>0.77844311377245512</v>
      </c>
      <c r="R52" s="5">
        <v>390000</v>
      </c>
      <c r="S52" s="41">
        <f t="shared" si="1"/>
        <v>0.77844311377245512</v>
      </c>
      <c r="T52" s="5">
        <v>390000</v>
      </c>
      <c r="U52" s="41">
        <f t="shared" si="2"/>
        <v>0.77844311377245512</v>
      </c>
    </row>
    <row r="53" spans="1:21" ht="12" customHeight="1" x14ac:dyDescent="0.25">
      <c r="A53" s="7" t="s">
        <v>3</v>
      </c>
      <c r="B53" s="2" t="s">
        <v>33</v>
      </c>
      <c r="C53" s="2" t="s">
        <v>33</v>
      </c>
      <c r="D53" s="2" t="s">
        <v>8</v>
      </c>
      <c r="E53" s="2" t="s">
        <v>19</v>
      </c>
      <c r="F53" s="2" t="s">
        <v>25</v>
      </c>
      <c r="G53" s="2"/>
      <c r="H53" s="40" t="s">
        <v>5</v>
      </c>
      <c r="I53" s="7" t="s">
        <v>7</v>
      </c>
      <c r="J53" s="2" t="s">
        <v>6</v>
      </c>
      <c r="K53" s="40" t="s">
        <v>70</v>
      </c>
      <c r="L53" s="8">
        <v>501000</v>
      </c>
      <c r="M53" s="8">
        <v>0</v>
      </c>
      <c r="N53" s="8">
        <v>390000</v>
      </c>
      <c r="O53" s="8">
        <v>111000</v>
      </c>
      <c r="P53" s="12">
        <v>390000</v>
      </c>
      <c r="Q53" s="42">
        <f t="shared" si="0"/>
        <v>0.77844311377245512</v>
      </c>
      <c r="R53" s="8">
        <v>390000</v>
      </c>
      <c r="S53" s="42">
        <f t="shared" si="1"/>
        <v>0.77844311377245512</v>
      </c>
      <c r="T53" s="8">
        <v>390000</v>
      </c>
      <c r="U53" s="42">
        <f t="shared" si="2"/>
        <v>0.77844311377245512</v>
      </c>
    </row>
    <row r="54" spans="1:21" s="6" customFormat="1" ht="12" customHeight="1" x14ac:dyDescent="0.25">
      <c r="A54" s="4" t="s">
        <v>3</v>
      </c>
      <c r="B54" s="9" t="s">
        <v>33</v>
      </c>
      <c r="C54" s="9" t="s">
        <v>33</v>
      </c>
      <c r="D54" s="9" t="s">
        <v>33</v>
      </c>
      <c r="E54" s="9"/>
      <c r="F54" s="9"/>
      <c r="G54" s="9"/>
      <c r="H54" s="38" t="s">
        <v>5</v>
      </c>
      <c r="I54" s="4" t="s">
        <v>7</v>
      </c>
      <c r="J54" s="9" t="s">
        <v>6</v>
      </c>
      <c r="K54" s="38" t="s">
        <v>71</v>
      </c>
      <c r="L54" s="5">
        <v>1333757000</v>
      </c>
      <c r="M54" s="5">
        <v>0</v>
      </c>
      <c r="N54" s="5">
        <v>1100021582.54</v>
      </c>
      <c r="O54" s="5">
        <v>233735417.46000001</v>
      </c>
      <c r="P54" s="10">
        <v>958872218.53999996</v>
      </c>
      <c r="Q54" s="41">
        <f t="shared" si="0"/>
        <v>0.7189257252557999</v>
      </c>
      <c r="R54" s="5">
        <v>740201838.85000002</v>
      </c>
      <c r="S54" s="41">
        <f t="shared" si="1"/>
        <v>0.55497503581986829</v>
      </c>
      <c r="T54" s="5">
        <v>740201838.85000002</v>
      </c>
      <c r="U54" s="41">
        <f t="shared" si="2"/>
        <v>0.55497503581986829</v>
      </c>
    </row>
    <row r="55" spans="1:21" s="6" customFormat="1" ht="12" customHeight="1" x14ac:dyDescent="0.25">
      <c r="A55" s="4" t="s">
        <v>3</v>
      </c>
      <c r="B55" s="9" t="s">
        <v>33</v>
      </c>
      <c r="C55" s="9" t="s">
        <v>33</v>
      </c>
      <c r="D55" s="9" t="s">
        <v>33</v>
      </c>
      <c r="E55" s="9" t="s">
        <v>23</v>
      </c>
      <c r="F55" s="9"/>
      <c r="G55" s="9"/>
      <c r="H55" s="38" t="s">
        <v>5</v>
      </c>
      <c r="I55" s="4" t="s">
        <v>7</v>
      </c>
      <c r="J55" s="9" t="s">
        <v>6</v>
      </c>
      <c r="K55" s="38" t="s">
        <v>72</v>
      </c>
      <c r="L55" s="5">
        <v>189904000</v>
      </c>
      <c r="M55" s="5">
        <v>0</v>
      </c>
      <c r="N55" s="5">
        <v>178666128</v>
      </c>
      <c r="O55" s="5">
        <v>11237872</v>
      </c>
      <c r="P55" s="10">
        <v>141098737</v>
      </c>
      <c r="Q55" s="41">
        <f t="shared" si="0"/>
        <v>0.74300034227820377</v>
      </c>
      <c r="R55" s="5">
        <v>107682555</v>
      </c>
      <c r="S55" s="41">
        <f t="shared" si="1"/>
        <v>0.56703679227399106</v>
      </c>
      <c r="T55" s="5">
        <v>107682555</v>
      </c>
      <c r="U55" s="41">
        <f t="shared" si="2"/>
        <v>0.56703679227399106</v>
      </c>
    </row>
    <row r="56" spans="1:21" ht="12" customHeight="1" x14ac:dyDescent="0.25">
      <c r="A56" s="7" t="s">
        <v>3</v>
      </c>
      <c r="B56" s="2" t="s">
        <v>33</v>
      </c>
      <c r="C56" s="2" t="s">
        <v>33</v>
      </c>
      <c r="D56" s="2" t="s">
        <v>33</v>
      </c>
      <c r="E56" s="2" t="s">
        <v>23</v>
      </c>
      <c r="F56" s="2" t="s">
        <v>25</v>
      </c>
      <c r="G56" s="2"/>
      <c r="H56" s="40" t="s">
        <v>5</v>
      </c>
      <c r="I56" s="7" t="s">
        <v>7</v>
      </c>
      <c r="J56" s="2" t="s">
        <v>6</v>
      </c>
      <c r="K56" s="40" t="s">
        <v>73</v>
      </c>
      <c r="L56" s="8">
        <v>870000</v>
      </c>
      <c r="M56" s="8">
        <v>0</v>
      </c>
      <c r="N56" s="8">
        <v>200000</v>
      </c>
      <c r="O56" s="8">
        <v>670000</v>
      </c>
      <c r="P56" s="12">
        <v>200000</v>
      </c>
      <c r="Q56" s="42">
        <f t="shared" si="0"/>
        <v>0.22988505747126436</v>
      </c>
      <c r="R56" s="8">
        <v>200000</v>
      </c>
      <c r="S56" s="42">
        <f t="shared" si="1"/>
        <v>0.22988505747126436</v>
      </c>
      <c r="T56" s="8">
        <v>200000</v>
      </c>
      <c r="U56" s="42">
        <f t="shared" si="2"/>
        <v>0.22988505747126436</v>
      </c>
    </row>
    <row r="57" spans="1:21" ht="12" customHeight="1" x14ac:dyDescent="0.25">
      <c r="A57" s="7" t="s">
        <v>3</v>
      </c>
      <c r="B57" s="2" t="s">
        <v>33</v>
      </c>
      <c r="C57" s="2" t="s">
        <v>33</v>
      </c>
      <c r="D57" s="2" t="s">
        <v>33</v>
      </c>
      <c r="E57" s="2" t="s">
        <v>23</v>
      </c>
      <c r="F57" s="2" t="s">
        <v>27</v>
      </c>
      <c r="G57" s="2"/>
      <c r="H57" s="40" t="s">
        <v>5</v>
      </c>
      <c r="I57" s="7" t="s">
        <v>7</v>
      </c>
      <c r="J57" s="2" t="s">
        <v>6</v>
      </c>
      <c r="K57" s="40" t="s">
        <v>74</v>
      </c>
      <c r="L57" s="8">
        <v>142534000</v>
      </c>
      <c r="M57" s="8">
        <v>0</v>
      </c>
      <c r="N57" s="8">
        <v>131966128</v>
      </c>
      <c r="O57" s="8">
        <v>10567872</v>
      </c>
      <c r="P57" s="12">
        <v>120185609</v>
      </c>
      <c r="Q57" s="42">
        <f t="shared" si="0"/>
        <v>0.8432065963208778</v>
      </c>
      <c r="R57" s="8">
        <v>86769427</v>
      </c>
      <c r="S57" s="42">
        <f t="shared" si="1"/>
        <v>0.60876301093072527</v>
      </c>
      <c r="T57" s="8">
        <v>86769427</v>
      </c>
      <c r="U57" s="42">
        <f t="shared" si="2"/>
        <v>0.60876301093072527</v>
      </c>
    </row>
    <row r="58" spans="1:21" ht="12" customHeight="1" x14ac:dyDescent="0.25">
      <c r="A58" s="7" t="s">
        <v>3</v>
      </c>
      <c r="B58" s="2" t="s">
        <v>33</v>
      </c>
      <c r="C58" s="2" t="s">
        <v>33</v>
      </c>
      <c r="D58" s="2" t="s">
        <v>33</v>
      </c>
      <c r="E58" s="2" t="s">
        <v>23</v>
      </c>
      <c r="F58" s="2" t="s">
        <v>29</v>
      </c>
      <c r="G58" s="2"/>
      <c r="H58" s="40" t="s">
        <v>5</v>
      </c>
      <c r="I58" s="7" t="s">
        <v>7</v>
      </c>
      <c r="J58" s="2" t="s">
        <v>6</v>
      </c>
      <c r="K58" s="40" t="s">
        <v>75</v>
      </c>
      <c r="L58" s="8">
        <v>46500000</v>
      </c>
      <c r="M58" s="8">
        <v>0</v>
      </c>
      <c r="N58" s="8">
        <v>46500000</v>
      </c>
      <c r="O58" s="8">
        <v>0</v>
      </c>
      <c r="P58" s="12">
        <v>20713128</v>
      </c>
      <c r="Q58" s="42">
        <f t="shared" si="0"/>
        <v>0.44544361290322582</v>
      </c>
      <c r="R58" s="8">
        <v>20713128</v>
      </c>
      <c r="S58" s="42">
        <f t="shared" si="1"/>
        <v>0.44544361290322582</v>
      </c>
      <c r="T58" s="8">
        <v>20713128</v>
      </c>
      <c r="U58" s="42">
        <f t="shared" si="2"/>
        <v>0.44544361290322582</v>
      </c>
    </row>
    <row r="59" spans="1:21" s="6" customFormat="1" ht="12" customHeight="1" x14ac:dyDescent="0.25">
      <c r="A59" s="4" t="s">
        <v>3</v>
      </c>
      <c r="B59" s="9" t="s">
        <v>33</v>
      </c>
      <c r="C59" s="9" t="s">
        <v>33</v>
      </c>
      <c r="D59" s="9" t="s">
        <v>33</v>
      </c>
      <c r="E59" s="9" t="s">
        <v>25</v>
      </c>
      <c r="F59" s="9"/>
      <c r="G59" s="9"/>
      <c r="H59" s="38" t="s">
        <v>5</v>
      </c>
      <c r="I59" s="4" t="s">
        <v>7</v>
      </c>
      <c r="J59" s="9" t="s">
        <v>6</v>
      </c>
      <c r="K59" s="38" t="s">
        <v>76</v>
      </c>
      <c r="L59" s="5">
        <v>471353000</v>
      </c>
      <c r="M59" s="5">
        <v>0</v>
      </c>
      <c r="N59" s="5">
        <v>264951064.13</v>
      </c>
      <c r="O59" s="5">
        <v>206401935.87</v>
      </c>
      <c r="P59" s="10">
        <v>219454601.13</v>
      </c>
      <c r="Q59" s="41">
        <f t="shared" si="0"/>
        <v>0.46558439456203737</v>
      </c>
      <c r="R59" s="5">
        <v>207327158.13</v>
      </c>
      <c r="S59" s="41">
        <f t="shared" si="1"/>
        <v>0.43985539103389604</v>
      </c>
      <c r="T59" s="5">
        <v>207327158.13</v>
      </c>
      <c r="U59" s="41">
        <f t="shared" si="2"/>
        <v>0.43985539103389604</v>
      </c>
    </row>
    <row r="60" spans="1:21" ht="12" customHeight="1" x14ac:dyDescent="0.25">
      <c r="A60" s="7" t="s">
        <v>3</v>
      </c>
      <c r="B60" s="2" t="s">
        <v>33</v>
      </c>
      <c r="C60" s="2" t="s">
        <v>33</v>
      </c>
      <c r="D60" s="2" t="s">
        <v>33</v>
      </c>
      <c r="E60" s="2" t="s">
        <v>25</v>
      </c>
      <c r="F60" s="2" t="s">
        <v>12</v>
      </c>
      <c r="G60" s="2"/>
      <c r="H60" s="40" t="s">
        <v>5</v>
      </c>
      <c r="I60" s="7" t="s">
        <v>7</v>
      </c>
      <c r="J60" s="2" t="s">
        <v>6</v>
      </c>
      <c r="K60" s="40" t="s">
        <v>77</v>
      </c>
      <c r="L60" s="8">
        <v>296000000</v>
      </c>
      <c r="M60" s="8">
        <v>0</v>
      </c>
      <c r="N60" s="8">
        <v>90349179</v>
      </c>
      <c r="O60" s="8">
        <v>205650821</v>
      </c>
      <c r="P60" s="12">
        <v>89928997</v>
      </c>
      <c r="Q60" s="42">
        <f t="shared" si="0"/>
        <v>0.30381417905405406</v>
      </c>
      <c r="R60" s="8">
        <v>79475018</v>
      </c>
      <c r="S60" s="42">
        <f t="shared" si="1"/>
        <v>0.26849668243243241</v>
      </c>
      <c r="T60" s="8">
        <v>79475018</v>
      </c>
      <c r="U60" s="42">
        <f t="shared" si="2"/>
        <v>0.26849668243243241</v>
      </c>
    </row>
    <row r="61" spans="1:21" ht="12" customHeight="1" x14ac:dyDescent="0.25">
      <c r="A61" s="7" t="s">
        <v>3</v>
      </c>
      <c r="B61" s="2" t="s">
        <v>33</v>
      </c>
      <c r="C61" s="2" t="s">
        <v>33</v>
      </c>
      <c r="D61" s="2" t="s">
        <v>33</v>
      </c>
      <c r="E61" s="2" t="s">
        <v>25</v>
      </c>
      <c r="F61" s="2" t="s">
        <v>15</v>
      </c>
      <c r="G61" s="2"/>
      <c r="H61" s="40" t="s">
        <v>5</v>
      </c>
      <c r="I61" s="7" t="s">
        <v>7</v>
      </c>
      <c r="J61" s="2" t="s">
        <v>6</v>
      </c>
      <c r="K61" s="40" t="s">
        <v>78</v>
      </c>
      <c r="L61" s="8">
        <v>175353000</v>
      </c>
      <c r="M61" s="8">
        <v>0</v>
      </c>
      <c r="N61" s="8">
        <v>174601885.13</v>
      </c>
      <c r="O61" s="8">
        <v>751114.87</v>
      </c>
      <c r="P61" s="12">
        <v>129525604.13</v>
      </c>
      <c r="Q61" s="42">
        <f t="shared" si="0"/>
        <v>0.73865633396634212</v>
      </c>
      <c r="R61" s="8">
        <v>127852140.13</v>
      </c>
      <c r="S61" s="42">
        <f t="shared" si="1"/>
        <v>0.72911293294098189</v>
      </c>
      <c r="T61" s="8">
        <v>127852140.13</v>
      </c>
      <c r="U61" s="42">
        <f t="shared" si="2"/>
        <v>0.72911293294098189</v>
      </c>
    </row>
    <row r="62" spans="1:21" s="6" customFormat="1" ht="12" customHeight="1" x14ac:dyDescent="0.25">
      <c r="A62" s="4" t="s">
        <v>3</v>
      </c>
      <c r="B62" s="9" t="s">
        <v>33</v>
      </c>
      <c r="C62" s="9" t="s">
        <v>33</v>
      </c>
      <c r="D62" s="9" t="s">
        <v>33</v>
      </c>
      <c r="E62" s="9" t="s">
        <v>27</v>
      </c>
      <c r="F62" s="9"/>
      <c r="G62" s="9"/>
      <c r="H62" s="38" t="s">
        <v>5</v>
      </c>
      <c r="I62" s="4" t="s">
        <v>7</v>
      </c>
      <c r="J62" s="9" t="s">
        <v>6</v>
      </c>
      <c r="K62" s="38" t="s">
        <v>79</v>
      </c>
      <c r="L62" s="5">
        <v>666499000</v>
      </c>
      <c r="M62" s="5">
        <v>0</v>
      </c>
      <c r="N62" s="5">
        <v>650500627.40999997</v>
      </c>
      <c r="O62" s="5">
        <v>15998372.59</v>
      </c>
      <c r="P62" s="10">
        <v>595850835.40999997</v>
      </c>
      <c r="Q62" s="41">
        <f t="shared" si="0"/>
        <v>0.89400109439023911</v>
      </c>
      <c r="R62" s="5">
        <v>423127843.72000003</v>
      </c>
      <c r="S62" s="41">
        <f t="shared" si="1"/>
        <v>0.63485143071482486</v>
      </c>
      <c r="T62" s="5">
        <v>423127843.72000003</v>
      </c>
      <c r="U62" s="41">
        <f t="shared" si="2"/>
        <v>0.63485143071482486</v>
      </c>
    </row>
    <row r="63" spans="1:21" ht="12" customHeight="1" x14ac:dyDescent="0.25">
      <c r="A63" s="7" t="s">
        <v>3</v>
      </c>
      <c r="B63" s="2" t="s">
        <v>33</v>
      </c>
      <c r="C63" s="2" t="s">
        <v>33</v>
      </c>
      <c r="D63" s="2" t="s">
        <v>33</v>
      </c>
      <c r="E63" s="2" t="s">
        <v>27</v>
      </c>
      <c r="F63" s="2" t="s">
        <v>15</v>
      </c>
      <c r="G63" s="2"/>
      <c r="H63" s="40" t="s">
        <v>5</v>
      </c>
      <c r="I63" s="7" t="s">
        <v>7</v>
      </c>
      <c r="J63" s="2" t="s">
        <v>6</v>
      </c>
      <c r="K63" s="40" t="s">
        <v>80</v>
      </c>
      <c r="L63" s="8">
        <v>3741000</v>
      </c>
      <c r="M63" s="8">
        <v>0</v>
      </c>
      <c r="N63" s="8">
        <v>3605922</v>
      </c>
      <c r="O63" s="8">
        <v>135078</v>
      </c>
      <c r="P63" s="12">
        <v>3605922</v>
      </c>
      <c r="Q63" s="42">
        <f t="shared" si="0"/>
        <v>0.96389254210104247</v>
      </c>
      <c r="R63" s="8">
        <v>3605922</v>
      </c>
      <c r="S63" s="42">
        <f t="shared" si="1"/>
        <v>0.96389254210104247</v>
      </c>
      <c r="T63" s="8">
        <v>3605922</v>
      </c>
      <c r="U63" s="42">
        <f t="shared" si="2"/>
        <v>0.96389254210104247</v>
      </c>
    </row>
    <row r="64" spans="1:21" ht="12" customHeight="1" x14ac:dyDescent="0.25">
      <c r="A64" s="7" t="s">
        <v>3</v>
      </c>
      <c r="B64" s="2" t="s">
        <v>33</v>
      </c>
      <c r="C64" s="2" t="s">
        <v>33</v>
      </c>
      <c r="D64" s="2" t="s">
        <v>33</v>
      </c>
      <c r="E64" s="2" t="s">
        <v>27</v>
      </c>
      <c r="F64" s="2" t="s">
        <v>17</v>
      </c>
      <c r="G64" s="2"/>
      <c r="H64" s="40" t="s">
        <v>5</v>
      </c>
      <c r="I64" s="7" t="s">
        <v>7</v>
      </c>
      <c r="J64" s="2" t="s">
        <v>6</v>
      </c>
      <c r="K64" s="40" t="s">
        <v>81</v>
      </c>
      <c r="L64" s="8">
        <v>229317000</v>
      </c>
      <c r="M64" s="8">
        <v>0</v>
      </c>
      <c r="N64" s="8">
        <v>229303800</v>
      </c>
      <c r="O64" s="8">
        <v>13200</v>
      </c>
      <c r="P64" s="12">
        <v>229303800</v>
      </c>
      <c r="Q64" s="42">
        <f t="shared" si="0"/>
        <v>0.99994243776082892</v>
      </c>
      <c r="R64" s="8">
        <v>152871076</v>
      </c>
      <c r="S64" s="42">
        <f t="shared" si="1"/>
        <v>0.66663647265575598</v>
      </c>
      <c r="T64" s="8">
        <v>152871076</v>
      </c>
      <c r="U64" s="42">
        <f t="shared" si="2"/>
        <v>0.66663647265575598</v>
      </c>
    </row>
    <row r="65" spans="1:21" ht="12" customHeight="1" x14ac:dyDescent="0.25">
      <c r="A65" s="7" t="s">
        <v>3</v>
      </c>
      <c r="B65" s="2" t="s">
        <v>33</v>
      </c>
      <c r="C65" s="2" t="s">
        <v>33</v>
      </c>
      <c r="D65" s="2" t="s">
        <v>33</v>
      </c>
      <c r="E65" s="2" t="s">
        <v>27</v>
      </c>
      <c r="F65" s="2" t="s">
        <v>19</v>
      </c>
      <c r="G65" s="2"/>
      <c r="H65" s="40" t="s">
        <v>5</v>
      </c>
      <c r="I65" s="7" t="s">
        <v>7</v>
      </c>
      <c r="J65" s="2" t="s">
        <v>6</v>
      </c>
      <c r="K65" s="40" t="s">
        <v>82</v>
      </c>
      <c r="L65" s="8">
        <v>108267000</v>
      </c>
      <c r="M65" s="8">
        <v>0</v>
      </c>
      <c r="N65" s="8">
        <v>106553978.11</v>
      </c>
      <c r="O65" s="8">
        <v>1713021.89</v>
      </c>
      <c r="P65" s="12">
        <v>82150814.109999999</v>
      </c>
      <c r="Q65" s="42">
        <f t="shared" si="0"/>
        <v>0.75877981388604099</v>
      </c>
      <c r="R65" s="8">
        <v>71926614.430000007</v>
      </c>
      <c r="S65" s="42">
        <f t="shared" si="1"/>
        <v>0.66434476276242993</v>
      </c>
      <c r="T65" s="8">
        <v>71926614.430000007</v>
      </c>
      <c r="U65" s="42">
        <f t="shared" si="2"/>
        <v>0.66434476276242993</v>
      </c>
    </row>
    <row r="66" spans="1:21" ht="12" customHeight="1" x14ac:dyDescent="0.25">
      <c r="A66" s="7" t="s">
        <v>3</v>
      </c>
      <c r="B66" s="2" t="s">
        <v>33</v>
      </c>
      <c r="C66" s="2" t="s">
        <v>33</v>
      </c>
      <c r="D66" s="2" t="s">
        <v>33</v>
      </c>
      <c r="E66" s="2" t="s">
        <v>27</v>
      </c>
      <c r="F66" s="2" t="s">
        <v>21</v>
      </c>
      <c r="G66" s="2"/>
      <c r="H66" s="40" t="s">
        <v>5</v>
      </c>
      <c r="I66" s="7" t="s">
        <v>7</v>
      </c>
      <c r="J66" s="2" t="s">
        <v>6</v>
      </c>
      <c r="K66" s="40" t="s">
        <v>83</v>
      </c>
      <c r="L66" s="8">
        <v>261576000</v>
      </c>
      <c r="M66" s="8">
        <v>0</v>
      </c>
      <c r="N66" s="8">
        <v>261567822.00999999</v>
      </c>
      <c r="O66" s="8">
        <v>8177.99</v>
      </c>
      <c r="P66" s="12">
        <v>234671194.00999999</v>
      </c>
      <c r="Q66" s="42">
        <f t="shared" si="0"/>
        <v>0.89714344592011497</v>
      </c>
      <c r="R66" s="8">
        <v>167264431.78999999</v>
      </c>
      <c r="S66" s="42">
        <f t="shared" si="1"/>
        <v>0.63944869479615862</v>
      </c>
      <c r="T66" s="8">
        <v>167264431.78999999</v>
      </c>
      <c r="U66" s="42">
        <f t="shared" si="2"/>
        <v>0.63944869479615862</v>
      </c>
    </row>
    <row r="67" spans="1:21" ht="12" customHeight="1" x14ac:dyDescent="0.25">
      <c r="A67" s="7" t="s">
        <v>3</v>
      </c>
      <c r="B67" s="2" t="s">
        <v>33</v>
      </c>
      <c r="C67" s="2" t="s">
        <v>33</v>
      </c>
      <c r="D67" s="2" t="s">
        <v>33</v>
      </c>
      <c r="E67" s="2" t="s">
        <v>27</v>
      </c>
      <c r="F67" s="2" t="s">
        <v>25</v>
      </c>
      <c r="G67" s="2"/>
      <c r="H67" s="40" t="s">
        <v>5</v>
      </c>
      <c r="I67" s="7" t="s">
        <v>7</v>
      </c>
      <c r="J67" s="2" t="s">
        <v>6</v>
      </c>
      <c r="K67" s="40" t="s">
        <v>84</v>
      </c>
      <c r="L67" s="8">
        <v>23794000</v>
      </c>
      <c r="M67" s="8">
        <v>0</v>
      </c>
      <c r="N67" s="8">
        <v>20519105.289999999</v>
      </c>
      <c r="O67" s="8">
        <v>3274894.71</v>
      </c>
      <c r="P67" s="12">
        <v>20519105.289999999</v>
      </c>
      <c r="Q67" s="42">
        <f t="shared" si="0"/>
        <v>0.86236468395393795</v>
      </c>
      <c r="R67" s="8">
        <v>12908199.5</v>
      </c>
      <c r="S67" s="42">
        <f t="shared" si="1"/>
        <v>0.54249808775321506</v>
      </c>
      <c r="T67" s="8">
        <v>12908199.5</v>
      </c>
      <c r="U67" s="42">
        <f t="shared" si="2"/>
        <v>0.54249808775321506</v>
      </c>
    </row>
    <row r="68" spans="1:21" ht="12" customHeight="1" x14ac:dyDescent="0.25">
      <c r="A68" s="7" t="s">
        <v>3</v>
      </c>
      <c r="B68" s="2" t="s">
        <v>33</v>
      </c>
      <c r="C68" s="2" t="s">
        <v>33</v>
      </c>
      <c r="D68" s="2" t="s">
        <v>33</v>
      </c>
      <c r="E68" s="2" t="s">
        <v>27</v>
      </c>
      <c r="F68" s="2" t="s">
        <v>29</v>
      </c>
      <c r="G68" s="2"/>
      <c r="H68" s="40" t="s">
        <v>5</v>
      </c>
      <c r="I68" s="7" t="s">
        <v>7</v>
      </c>
      <c r="J68" s="2" t="s">
        <v>6</v>
      </c>
      <c r="K68" s="40" t="s">
        <v>85</v>
      </c>
      <c r="L68" s="8">
        <v>39804000</v>
      </c>
      <c r="M68" s="8">
        <v>0</v>
      </c>
      <c r="N68" s="8">
        <v>28950000</v>
      </c>
      <c r="O68" s="8">
        <v>10854000</v>
      </c>
      <c r="P68" s="12">
        <v>25600000</v>
      </c>
      <c r="Q68" s="42">
        <f t="shared" si="0"/>
        <v>0.64315144206612396</v>
      </c>
      <c r="R68" s="8">
        <v>14551600</v>
      </c>
      <c r="S68" s="42">
        <f t="shared" si="1"/>
        <v>0.36558134860818009</v>
      </c>
      <c r="T68" s="8">
        <v>14551600</v>
      </c>
      <c r="U68" s="42">
        <f t="shared" si="2"/>
        <v>0.36558134860818009</v>
      </c>
    </row>
    <row r="69" spans="1:21" s="6" customFormat="1" ht="12" customHeight="1" x14ac:dyDescent="0.25">
      <c r="A69" s="4" t="s">
        <v>3</v>
      </c>
      <c r="B69" s="9" t="s">
        <v>33</v>
      </c>
      <c r="C69" s="9" t="s">
        <v>33</v>
      </c>
      <c r="D69" s="9" t="s">
        <v>33</v>
      </c>
      <c r="E69" s="9" t="s">
        <v>29</v>
      </c>
      <c r="F69" s="9"/>
      <c r="G69" s="9"/>
      <c r="H69" s="38" t="s">
        <v>5</v>
      </c>
      <c r="I69" s="4" t="s">
        <v>7</v>
      </c>
      <c r="J69" s="9" t="s">
        <v>6</v>
      </c>
      <c r="K69" s="38" t="s">
        <v>86</v>
      </c>
      <c r="L69" s="5">
        <v>6001000</v>
      </c>
      <c r="M69" s="5">
        <v>0</v>
      </c>
      <c r="N69" s="5">
        <v>5903763</v>
      </c>
      <c r="O69" s="5">
        <v>97237</v>
      </c>
      <c r="P69" s="10">
        <v>2468045</v>
      </c>
      <c r="Q69" s="41">
        <f t="shared" si="0"/>
        <v>0.41127228795200799</v>
      </c>
      <c r="R69" s="5">
        <v>2064282</v>
      </c>
      <c r="S69" s="41">
        <f t="shared" si="1"/>
        <v>0.3439896683886019</v>
      </c>
      <c r="T69" s="5">
        <v>2064282</v>
      </c>
      <c r="U69" s="41">
        <f t="shared" si="2"/>
        <v>0.3439896683886019</v>
      </c>
    </row>
    <row r="70" spans="1:21" ht="12" customHeight="1" x14ac:dyDescent="0.25">
      <c r="A70" s="7" t="s">
        <v>3</v>
      </c>
      <c r="B70" s="2" t="s">
        <v>33</v>
      </c>
      <c r="C70" s="2" t="s">
        <v>33</v>
      </c>
      <c r="D70" s="2" t="s">
        <v>33</v>
      </c>
      <c r="E70" s="2" t="s">
        <v>29</v>
      </c>
      <c r="F70" s="2" t="s">
        <v>19</v>
      </c>
      <c r="G70" s="2"/>
      <c r="H70" s="40" t="s">
        <v>5</v>
      </c>
      <c r="I70" s="7" t="s">
        <v>7</v>
      </c>
      <c r="J70" s="2" t="s">
        <v>6</v>
      </c>
      <c r="K70" s="40" t="s">
        <v>87</v>
      </c>
      <c r="L70" s="8">
        <v>6001000</v>
      </c>
      <c r="M70" s="8">
        <v>0</v>
      </c>
      <c r="N70" s="8">
        <v>5903763</v>
      </c>
      <c r="O70" s="8">
        <v>97237</v>
      </c>
      <c r="P70" s="12">
        <v>2468045</v>
      </c>
      <c r="Q70" s="42">
        <f t="shared" si="0"/>
        <v>0.41127228795200799</v>
      </c>
      <c r="R70" s="8">
        <v>2064282</v>
      </c>
      <c r="S70" s="42">
        <f t="shared" si="1"/>
        <v>0.3439896683886019</v>
      </c>
      <c r="T70" s="8">
        <v>2064282</v>
      </c>
      <c r="U70" s="42">
        <f t="shared" si="2"/>
        <v>0.3439896683886019</v>
      </c>
    </row>
    <row r="71" spans="1:21" s="6" customFormat="1" ht="12" customHeight="1" x14ac:dyDescent="0.25">
      <c r="A71" s="4" t="s">
        <v>3</v>
      </c>
      <c r="B71" s="9" t="s">
        <v>42</v>
      </c>
      <c r="C71" s="9"/>
      <c r="D71" s="9"/>
      <c r="E71" s="9"/>
      <c r="F71" s="9"/>
      <c r="G71" s="9"/>
      <c r="H71" s="38" t="s">
        <v>5</v>
      </c>
      <c r="I71" s="4" t="s">
        <v>7</v>
      </c>
      <c r="J71" s="9" t="s">
        <v>6</v>
      </c>
      <c r="K71" s="38" t="s">
        <v>88</v>
      </c>
      <c r="L71" s="5">
        <v>52634000</v>
      </c>
      <c r="M71" s="5">
        <v>0</v>
      </c>
      <c r="N71" s="5">
        <v>52634000</v>
      </c>
      <c r="O71" s="5">
        <v>0</v>
      </c>
      <c r="P71" s="10">
        <v>20354801</v>
      </c>
      <c r="Q71" s="41">
        <f t="shared" ref="Q71:Q107" si="3">+P71/L71</f>
        <v>0.38672342972223278</v>
      </c>
      <c r="R71" s="5">
        <v>5895515</v>
      </c>
      <c r="S71" s="41">
        <f t="shared" ref="S71:S107" si="4">+R71/L71</f>
        <v>0.11200963255690238</v>
      </c>
      <c r="T71" s="5">
        <v>5895515</v>
      </c>
      <c r="U71" s="41">
        <f t="shared" ref="U71:U107" si="5">+T71/L71</f>
        <v>0.11200963255690238</v>
      </c>
    </row>
    <row r="72" spans="1:21" s="6" customFormat="1" ht="12" customHeight="1" x14ac:dyDescent="0.25">
      <c r="A72" s="4" t="s">
        <v>3</v>
      </c>
      <c r="B72" s="9" t="s">
        <v>42</v>
      </c>
      <c r="C72" s="9" t="s">
        <v>42</v>
      </c>
      <c r="D72" s="9"/>
      <c r="E72" s="9"/>
      <c r="F72" s="9"/>
      <c r="G72" s="9"/>
      <c r="H72" s="38" t="s">
        <v>5</v>
      </c>
      <c r="I72" s="4" t="s">
        <v>7</v>
      </c>
      <c r="J72" s="9" t="s">
        <v>6</v>
      </c>
      <c r="K72" s="38" t="s">
        <v>89</v>
      </c>
      <c r="L72" s="5">
        <v>0</v>
      </c>
      <c r="M72" s="5">
        <v>0</v>
      </c>
      <c r="N72" s="5">
        <v>0</v>
      </c>
      <c r="O72" s="5">
        <v>0</v>
      </c>
      <c r="P72" s="10">
        <v>0</v>
      </c>
      <c r="Q72" s="41">
        <v>0</v>
      </c>
      <c r="R72" s="5">
        <v>0</v>
      </c>
      <c r="S72" s="41">
        <v>0</v>
      </c>
      <c r="T72" s="5">
        <v>0</v>
      </c>
      <c r="U72" s="41">
        <v>0</v>
      </c>
    </row>
    <row r="73" spans="1:21" s="6" customFormat="1" ht="12" customHeight="1" x14ac:dyDescent="0.25">
      <c r="A73" s="4" t="s">
        <v>3</v>
      </c>
      <c r="B73" s="9" t="s">
        <v>42</v>
      </c>
      <c r="C73" s="9" t="s">
        <v>42</v>
      </c>
      <c r="D73" s="9" t="s">
        <v>8</v>
      </c>
      <c r="E73" s="9"/>
      <c r="F73" s="9"/>
      <c r="G73" s="9"/>
      <c r="H73" s="38" t="s">
        <v>5</v>
      </c>
      <c r="I73" s="4" t="s">
        <v>7</v>
      </c>
      <c r="J73" s="9" t="s">
        <v>6</v>
      </c>
      <c r="K73" s="38" t="s">
        <v>90</v>
      </c>
      <c r="L73" s="5">
        <v>0</v>
      </c>
      <c r="M73" s="5">
        <v>0</v>
      </c>
      <c r="N73" s="5">
        <v>0</v>
      </c>
      <c r="O73" s="5">
        <v>0</v>
      </c>
      <c r="P73" s="10">
        <v>0</v>
      </c>
      <c r="Q73" s="41">
        <v>0</v>
      </c>
      <c r="R73" s="5">
        <v>0</v>
      </c>
      <c r="S73" s="41">
        <v>0</v>
      </c>
      <c r="T73" s="5">
        <v>0</v>
      </c>
      <c r="U73" s="41">
        <v>0</v>
      </c>
    </row>
    <row r="74" spans="1:21" ht="12" customHeight="1" x14ac:dyDescent="0.25">
      <c r="A74" s="7" t="s">
        <v>3</v>
      </c>
      <c r="B74" s="2" t="s">
        <v>42</v>
      </c>
      <c r="C74" s="2" t="s">
        <v>42</v>
      </c>
      <c r="D74" s="2" t="s">
        <v>8</v>
      </c>
      <c r="E74" s="2" t="s">
        <v>91</v>
      </c>
      <c r="F74" s="2"/>
      <c r="G74" s="2"/>
      <c r="H74" s="40" t="s">
        <v>5</v>
      </c>
      <c r="I74" s="7" t="s">
        <v>7</v>
      </c>
      <c r="J74" s="2" t="s">
        <v>6</v>
      </c>
      <c r="K74" s="40" t="s">
        <v>92</v>
      </c>
      <c r="L74" s="8">
        <v>0</v>
      </c>
      <c r="M74" s="8">
        <v>0</v>
      </c>
      <c r="N74" s="8">
        <v>0</v>
      </c>
      <c r="O74" s="8">
        <v>0</v>
      </c>
      <c r="P74" s="12">
        <v>0</v>
      </c>
      <c r="Q74" s="42">
        <v>0</v>
      </c>
      <c r="R74" s="8">
        <v>0</v>
      </c>
      <c r="S74" s="42">
        <v>0</v>
      </c>
      <c r="T74" s="8">
        <v>0</v>
      </c>
      <c r="U74" s="42">
        <v>0</v>
      </c>
    </row>
    <row r="75" spans="1:21" s="6" customFormat="1" ht="12" customHeight="1" x14ac:dyDescent="0.25">
      <c r="A75" s="4" t="s">
        <v>3</v>
      </c>
      <c r="B75" s="9" t="s">
        <v>42</v>
      </c>
      <c r="C75" s="9" t="s">
        <v>53</v>
      </c>
      <c r="D75" s="9"/>
      <c r="E75" s="9"/>
      <c r="F75" s="9"/>
      <c r="G75" s="9"/>
      <c r="H75" s="38" t="s">
        <v>5</v>
      </c>
      <c r="I75" s="4" t="s">
        <v>7</v>
      </c>
      <c r="J75" s="9" t="s">
        <v>6</v>
      </c>
      <c r="K75" s="38" t="s">
        <v>93</v>
      </c>
      <c r="L75" s="5">
        <v>52634000</v>
      </c>
      <c r="M75" s="5">
        <v>0</v>
      </c>
      <c r="N75" s="5">
        <v>52634000</v>
      </c>
      <c r="O75" s="5">
        <v>0</v>
      </c>
      <c r="P75" s="10">
        <v>20354801</v>
      </c>
      <c r="Q75" s="41">
        <f t="shared" si="3"/>
        <v>0.38672342972223278</v>
      </c>
      <c r="R75" s="5">
        <v>5895515</v>
      </c>
      <c r="S75" s="41">
        <f t="shared" si="4"/>
        <v>0.11200963255690238</v>
      </c>
      <c r="T75" s="5">
        <v>5895515</v>
      </c>
      <c r="U75" s="41">
        <f t="shared" si="5"/>
        <v>0.11200963255690238</v>
      </c>
    </row>
    <row r="76" spans="1:21" s="6" customFormat="1" ht="12" customHeight="1" x14ac:dyDescent="0.25">
      <c r="A76" s="4" t="s">
        <v>3</v>
      </c>
      <c r="B76" s="9" t="s">
        <v>42</v>
      </c>
      <c r="C76" s="9" t="s">
        <v>53</v>
      </c>
      <c r="D76" s="9" t="s">
        <v>33</v>
      </c>
      <c r="E76" s="9"/>
      <c r="F76" s="9"/>
      <c r="G76" s="9"/>
      <c r="H76" s="38" t="s">
        <v>5</v>
      </c>
      <c r="I76" s="4" t="s">
        <v>7</v>
      </c>
      <c r="J76" s="9" t="s">
        <v>6</v>
      </c>
      <c r="K76" s="38" t="s">
        <v>94</v>
      </c>
      <c r="L76" s="5">
        <v>52634000</v>
      </c>
      <c r="M76" s="5">
        <v>0</v>
      </c>
      <c r="N76" s="5">
        <v>52634000</v>
      </c>
      <c r="O76" s="5">
        <v>0</v>
      </c>
      <c r="P76" s="10">
        <v>20354801</v>
      </c>
      <c r="Q76" s="41">
        <f t="shared" si="3"/>
        <v>0.38672342972223278</v>
      </c>
      <c r="R76" s="5">
        <v>5895515</v>
      </c>
      <c r="S76" s="41">
        <f t="shared" si="4"/>
        <v>0.11200963255690238</v>
      </c>
      <c r="T76" s="5">
        <v>5895515</v>
      </c>
      <c r="U76" s="41">
        <f t="shared" si="5"/>
        <v>0.11200963255690238</v>
      </c>
    </row>
    <row r="77" spans="1:21" s="6" customFormat="1" ht="12" customHeight="1" x14ac:dyDescent="0.25">
      <c r="A77" s="4" t="s">
        <v>3</v>
      </c>
      <c r="B77" s="9" t="s">
        <v>42</v>
      </c>
      <c r="C77" s="9" t="s">
        <v>53</v>
      </c>
      <c r="D77" s="9" t="s">
        <v>33</v>
      </c>
      <c r="E77" s="9" t="s">
        <v>95</v>
      </c>
      <c r="F77" s="9"/>
      <c r="G77" s="9"/>
      <c r="H77" s="38" t="s">
        <v>5</v>
      </c>
      <c r="I77" s="4" t="s">
        <v>7</v>
      </c>
      <c r="J77" s="9" t="s">
        <v>6</v>
      </c>
      <c r="K77" s="38" t="s">
        <v>96</v>
      </c>
      <c r="L77" s="5">
        <v>52634000</v>
      </c>
      <c r="M77" s="5">
        <v>0</v>
      </c>
      <c r="N77" s="5">
        <v>52634000</v>
      </c>
      <c r="O77" s="5">
        <v>0</v>
      </c>
      <c r="P77" s="10">
        <v>20354801</v>
      </c>
      <c r="Q77" s="41">
        <f t="shared" si="3"/>
        <v>0.38672342972223278</v>
      </c>
      <c r="R77" s="5">
        <v>5895515</v>
      </c>
      <c r="S77" s="41">
        <f t="shared" si="4"/>
        <v>0.11200963255690238</v>
      </c>
      <c r="T77" s="5">
        <v>5895515</v>
      </c>
      <c r="U77" s="41">
        <f t="shared" si="5"/>
        <v>0.11200963255690238</v>
      </c>
    </row>
    <row r="78" spans="1:21" ht="12" customHeight="1" x14ac:dyDescent="0.25">
      <c r="A78" s="7" t="s">
        <v>3</v>
      </c>
      <c r="B78" s="2" t="s">
        <v>42</v>
      </c>
      <c r="C78" s="2" t="s">
        <v>53</v>
      </c>
      <c r="D78" s="2" t="s">
        <v>33</v>
      </c>
      <c r="E78" s="2" t="s">
        <v>95</v>
      </c>
      <c r="F78" s="2" t="s">
        <v>12</v>
      </c>
      <c r="G78" s="2"/>
      <c r="H78" s="40" t="s">
        <v>5</v>
      </c>
      <c r="I78" s="7" t="s">
        <v>7</v>
      </c>
      <c r="J78" s="2" t="s">
        <v>6</v>
      </c>
      <c r="K78" s="40" t="s">
        <v>97</v>
      </c>
      <c r="L78" s="8">
        <v>27134000</v>
      </c>
      <c r="M78" s="8">
        <v>0</v>
      </c>
      <c r="N78" s="8">
        <v>27134000</v>
      </c>
      <c r="O78" s="8">
        <v>0</v>
      </c>
      <c r="P78" s="12">
        <v>6000000</v>
      </c>
      <c r="Q78" s="42">
        <f t="shared" si="3"/>
        <v>0.22112478808874475</v>
      </c>
      <c r="R78" s="8">
        <v>5649357</v>
      </c>
      <c r="S78" s="42">
        <f t="shared" si="4"/>
        <v>0.20820214491044445</v>
      </c>
      <c r="T78" s="8">
        <v>5649357</v>
      </c>
      <c r="U78" s="42">
        <f t="shared" si="5"/>
        <v>0.20820214491044445</v>
      </c>
    </row>
    <row r="79" spans="1:21" ht="12" customHeight="1" x14ac:dyDescent="0.25">
      <c r="A79" s="7" t="s">
        <v>3</v>
      </c>
      <c r="B79" s="2" t="s">
        <v>42</v>
      </c>
      <c r="C79" s="2" t="s">
        <v>53</v>
      </c>
      <c r="D79" s="2" t="s">
        <v>33</v>
      </c>
      <c r="E79" s="2" t="s">
        <v>95</v>
      </c>
      <c r="F79" s="2" t="s">
        <v>15</v>
      </c>
      <c r="G79" s="2"/>
      <c r="H79" s="40" t="s">
        <v>5</v>
      </c>
      <c r="I79" s="7" t="s">
        <v>7</v>
      </c>
      <c r="J79" s="2" t="s">
        <v>6</v>
      </c>
      <c r="K79" s="40" t="s">
        <v>98</v>
      </c>
      <c r="L79" s="8">
        <v>25500000</v>
      </c>
      <c r="M79" s="8">
        <v>0</v>
      </c>
      <c r="N79" s="8">
        <v>25500000</v>
      </c>
      <c r="O79" s="8">
        <v>0</v>
      </c>
      <c r="P79" s="12">
        <v>14354801</v>
      </c>
      <c r="Q79" s="42">
        <f t="shared" si="3"/>
        <v>0.56293337254901965</v>
      </c>
      <c r="R79" s="8">
        <v>246158</v>
      </c>
      <c r="S79" s="42">
        <f t="shared" si="4"/>
        <v>9.6532549019607838E-3</v>
      </c>
      <c r="T79" s="8">
        <v>246158</v>
      </c>
      <c r="U79" s="42">
        <f t="shared" si="5"/>
        <v>9.6532549019607838E-3</v>
      </c>
    </row>
    <row r="80" spans="1:21" s="6" customFormat="1" ht="12" customHeight="1" x14ac:dyDescent="0.25">
      <c r="A80" s="4" t="s">
        <v>3</v>
      </c>
      <c r="B80" s="9" t="s">
        <v>99</v>
      </c>
      <c r="C80" s="9"/>
      <c r="D80" s="9"/>
      <c r="E80" s="9"/>
      <c r="F80" s="9"/>
      <c r="G80" s="9"/>
      <c r="H80" s="38" t="s">
        <v>5</v>
      </c>
      <c r="I80" s="4" t="s">
        <v>7</v>
      </c>
      <c r="J80" s="9" t="s">
        <v>6</v>
      </c>
      <c r="K80" s="38" t="s">
        <v>100</v>
      </c>
      <c r="L80" s="5">
        <v>190239000</v>
      </c>
      <c r="M80" s="5">
        <v>0</v>
      </c>
      <c r="N80" s="5">
        <v>55499112</v>
      </c>
      <c r="O80" s="5">
        <v>134739888</v>
      </c>
      <c r="P80" s="10">
        <v>55499112</v>
      </c>
      <c r="Q80" s="41">
        <f t="shared" si="3"/>
        <v>0.29173361928942015</v>
      </c>
      <c r="R80" s="5">
        <v>55499112</v>
      </c>
      <c r="S80" s="41">
        <f t="shared" si="4"/>
        <v>0.29173361928942015</v>
      </c>
      <c r="T80" s="5">
        <v>55499112</v>
      </c>
      <c r="U80" s="41">
        <f t="shared" si="5"/>
        <v>0.29173361928942015</v>
      </c>
    </row>
    <row r="81" spans="1:21" s="6" customFormat="1" ht="12" customHeight="1" x14ac:dyDescent="0.25">
      <c r="A81" s="4" t="s">
        <v>3</v>
      </c>
      <c r="B81" s="9" t="s">
        <v>99</v>
      </c>
      <c r="C81" s="9" t="s">
        <v>8</v>
      </c>
      <c r="D81" s="9"/>
      <c r="E81" s="9"/>
      <c r="F81" s="9"/>
      <c r="G81" s="9"/>
      <c r="H81" s="38" t="s">
        <v>5</v>
      </c>
      <c r="I81" s="4" t="s">
        <v>7</v>
      </c>
      <c r="J81" s="9" t="s">
        <v>6</v>
      </c>
      <c r="K81" s="38" t="s">
        <v>101</v>
      </c>
      <c r="L81" s="5">
        <v>74250000</v>
      </c>
      <c r="M81" s="5">
        <v>0</v>
      </c>
      <c r="N81" s="5">
        <v>55499112</v>
      </c>
      <c r="O81" s="5">
        <v>18750888</v>
      </c>
      <c r="P81" s="10">
        <v>55499112</v>
      </c>
      <c r="Q81" s="41">
        <f t="shared" si="3"/>
        <v>0.74746278787878784</v>
      </c>
      <c r="R81" s="5">
        <v>55499112</v>
      </c>
      <c r="S81" s="41">
        <f t="shared" si="4"/>
        <v>0.74746278787878784</v>
      </c>
      <c r="T81" s="5">
        <v>55499112</v>
      </c>
      <c r="U81" s="41">
        <f t="shared" si="5"/>
        <v>0.74746278787878784</v>
      </c>
    </row>
    <row r="82" spans="1:21" s="6" customFormat="1" ht="12" customHeight="1" x14ac:dyDescent="0.25">
      <c r="A82" s="4" t="s">
        <v>3</v>
      </c>
      <c r="B82" s="9" t="s">
        <v>99</v>
      </c>
      <c r="C82" s="9" t="s">
        <v>8</v>
      </c>
      <c r="D82" s="9" t="s">
        <v>33</v>
      </c>
      <c r="E82" s="9"/>
      <c r="F82" s="9"/>
      <c r="G82" s="9"/>
      <c r="H82" s="38" t="s">
        <v>5</v>
      </c>
      <c r="I82" s="4" t="s">
        <v>7</v>
      </c>
      <c r="J82" s="9" t="s">
        <v>6</v>
      </c>
      <c r="K82" s="38" t="s">
        <v>102</v>
      </c>
      <c r="L82" s="5">
        <v>74250000</v>
      </c>
      <c r="M82" s="5">
        <v>0</v>
      </c>
      <c r="N82" s="5">
        <v>55499112</v>
      </c>
      <c r="O82" s="5">
        <v>18750888</v>
      </c>
      <c r="P82" s="10">
        <v>55499112</v>
      </c>
      <c r="Q82" s="41">
        <f t="shared" si="3"/>
        <v>0.74746278787878784</v>
      </c>
      <c r="R82" s="5">
        <v>55499112</v>
      </c>
      <c r="S82" s="41">
        <f t="shared" si="4"/>
        <v>0.74746278787878784</v>
      </c>
      <c r="T82" s="5">
        <v>55499112</v>
      </c>
      <c r="U82" s="41">
        <f t="shared" si="5"/>
        <v>0.74746278787878784</v>
      </c>
    </row>
    <row r="83" spans="1:21" ht="12" customHeight="1" x14ac:dyDescent="0.25">
      <c r="A83" s="7" t="s">
        <v>3</v>
      </c>
      <c r="B83" s="2" t="s">
        <v>99</v>
      </c>
      <c r="C83" s="2" t="s">
        <v>8</v>
      </c>
      <c r="D83" s="2" t="s">
        <v>33</v>
      </c>
      <c r="E83" s="2" t="s">
        <v>12</v>
      </c>
      <c r="F83" s="2"/>
      <c r="G83" s="2"/>
      <c r="H83" s="40" t="s">
        <v>5</v>
      </c>
      <c r="I83" s="7" t="s">
        <v>7</v>
      </c>
      <c r="J83" s="2" t="s">
        <v>6</v>
      </c>
      <c r="K83" s="40" t="s">
        <v>103</v>
      </c>
      <c r="L83" s="8">
        <v>73515000</v>
      </c>
      <c r="M83" s="8">
        <v>0</v>
      </c>
      <c r="N83" s="8">
        <v>54960968</v>
      </c>
      <c r="O83" s="8">
        <v>18554032</v>
      </c>
      <c r="P83" s="12">
        <v>54960968</v>
      </c>
      <c r="Q83" s="42">
        <f t="shared" si="3"/>
        <v>0.74761569747670542</v>
      </c>
      <c r="R83" s="8">
        <v>54960968</v>
      </c>
      <c r="S83" s="42">
        <f t="shared" si="4"/>
        <v>0.74761569747670542</v>
      </c>
      <c r="T83" s="8">
        <v>54960968</v>
      </c>
      <c r="U83" s="42">
        <f t="shared" si="5"/>
        <v>0.74761569747670542</v>
      </c>
    </row>
    <row r="84" spans="1:21" ht="12" customHeight="1" x14ac:dyDescent="0.25">
      <c r="A84" s="7" t="s">
        <v>3</v>
      </c>
      <c r="B84" s="2" t="s">
        <v>99</v>
      </c>
      <c r="C84" s="2" t="s">
        <v>8</v>
      </c>
      <c r="D84" s="2" t="s">
        <v>33</v>
      </c>
      <c r="E84" s="2" t="s">
        <v>23</v>
      </c>
      <c r="F84" s="2"/>
      <c r="G84" s="2"/>
      <c r="H84" s="40" t="s">
        <v>5</v>
      </c>
      <c r="I84" s="7" t="s">
        <v>7</v>
      </c>
      <c r="J84" s="2" t="s">
        <v>6</v>
      </c>
      <c r="K84" s="40" t="s">
        <v>104</v>
      </c>
      <c r="L84" s="8">
        <v>735000</v>
      </c>
      <c r="M84" s="8">
        <v>0</v>
      </c>
      <c r="N84" s="8">
        <v>538144</v>
      </c>
      <c r="O84" s="8">
        <v>196856</v>
      </c>
      <c r="P84" s="12">
        <v>538144</v>
      </c>
      <c r="Q84" s="42">
        <f t="shared" si="3"/>
        <v>0.73216870748299323</v>
      </c>
      <c r="R84" s="8">
        <v>538144</v>
      </c>
      <c r="S84" s="42">
        <f t="shared" si="4"/>
        <v>0.73216870748299323</v>
      </c>
      <c r="T84" s="8">
        <v>538144</v>
      </c>
      <c r="U84" s="42">
        <f t="shared" si="5"/>
        <v>0.73216870748299323</v>
      </c>
    </row>
    <row r="85" spans="1:21" s="6" customFormat="1" ht="12" customHeight="1" x14ac:dyDescent="0.25">
      <c r="A85" s="4" t="s">
        <v>3</v>
      </c>
      <c r="B85" s="9" t="s">
        <v>99</v>
      </c>
      <c r="C85" s="9" t="s">
        <v>53</v>
      </c>
      <c r="D85" s="9"/>
      <c r="E85" s="9"/>
      <c r="F85" s="9"/>
      <c r="G85" s="9"/>
      <c r="H85" s="38" t="s">
        <v>5</v>
      </c>
      <c r="I85" s="4" t="s">
        <v>7</v>
      </c>
      <c r="J85" s="9" t="s">
        <v>6</v>
      </c>
      <c r="K85" s="38" t="s">
        <v>105</v>
      </c>
      <c r="L85" s="5">
        <v>115989000</v>
      </c>
      <c r="M85" s="5">
        <v>0</v>
      </c>
      <c r="N85" s="5">
        <v>0</v>
      </c>
      <c r="O85" s="5">
        <v>115989000</v>
      </c>
      <c r="P85" s="10">
        <v>0</v>
      </c>
      <c r="Q85" s="41">
        <f t="shared" si="3"/>
        <v>0</v>
      </c>
      <c r="R85" s="5">
        <v>0</v>
      </c>
      <c r="S85" s="41">
        <f t="shared" si="4"/>
        <v>0</v>
      </c>
      <c r="T85" s="5">
        <v>0</v>
      </c>
      <c r="U85" s="41">
        <f t="shared" si="5"/>
        <v>0</v>
      </c>
    </row>
    <row r="86" spans="1:21" ht="12" customHeight="1" x14ac:dyDescent="0.25">
      <c r="A86" s="7" t="s">
        <v>3</v>
      </c>
      <c r="B86" s="2" t="s">
        <v>99</v>
      </c>
      <c r="C86" s="2" t="s">
        <v>53</v>
      </c>
      <c r="D86" s="2" t="s">
        <v>8</v>
      </c>
      <c r="E86" s="2"/>
      <c r="F86" s="2"/>
      <c r="G86" s="2"/>
      <c r="H86" s="40" t="s">
        <v>5</v>
      </c>
      <c r="I86" s="7" t="s">
        <v>7</v>
      </c>
      <c r="J86" s="2" t="s">
        <v>6</v>
      </c>
      <c r="K86" s="40" t="s">
        <v>106</v>
      </c>
      <c r="L86" s="8">
        <v>115989000</v>
      </c>
      <c r="M86" s="8">
        <v>0</v>
      </c>
      <c r="N86" s="8">
        <v>0</v>
      </c>
      <c r="O86" s="8">
        <v>115989000</v>
      </c>
      <c r="P86" s="12">
        <v>0</v>
      </c>
      <c r="Q86" s="42">
        <f t="shared" si="3"/>
        <v>0</v>
      </c>
      <c r="R86" s="8">
        <v>0</v>
      </c>
      <c r="S86" s="42">
        <f t="shared" si="4"/>
        <v>0</v>
      </c>
      <c r="T86" s="8">
        <v>0</v>
      </c>
      <c r="U86" s="42">
        <f t="shared" si="5"/>
        <v>0</v>
      </c>
    </row>
    <row r="87" spans="1:21" s="6" customFormat="1" ht="12" customHeight="1" x14ac:dyDescent="0.25">
      <c r="A87" s="44" t="s">
        <v>107</v>
      </c>
      <c r="B87" s="45"/>
      <c r="C87" s="45"/>
      <c r="D87" s="45"/>
      <c r="E87" s="45"/>
      <c r="F87" s="45"/>
      <c r="G87" s="45"/>
      <c r="H87" s="46" t="s">
        <v>5</v>
      </c>
      <c r="I87" s="44" t="s">
        <v>7</v>
      </c>
      <c r="J87" s="45" t="s">
        <v>6</v>
      </c>
      <c r="K87" s="46" t="s">
        <v>108</v>
      </c>
      <c r="L87" s="47">
        <v>5414000</v>
      </c>
      <c r="M87" s="47">
        <v>0</v>
      </c>
      <c r="N87" s="47">
        <v>0</v>
      </c>
      <c r="O87" s="47">
        <v>5414000</v>
      </c>
      <c r="P87" s="48">
        <v>0</v>
      </c>
      <c r="Q87" s="49">
        <f t="shared" si="3"/>
        <v>0</v>
      </c>
      <c r="R87" s="47">
        <v>0</v>
      </c>
      <c r="S87" s="49">
        <f t="shared" si="4"/>
        <v>0</v>
      </c>
      <c r="T87" s="47">
        <v>0</v>
      </c>
      <c r="U87" s="49">
        <f t="shared" si="5"/>
        <v>0</v>
      </c>
    </row>
    <row r="88" spans="1:21" s="6" customFormat="1" ht="12" customHeight="1" x14ac:dyDescent="0.25">
      <c r="A88" s="4" t="s">
        <v>107</v>
      </c>
      <c r="B88" s="9" t="s">
        <v>109</v>
      </c>
      <c r="C88" s="9"/>
      <c r="D88" s="9"/>
      <c r="E88" s="9"/>
      <c r="F88" s="9"/>
      <c r="G88" s="9"/>
      <c r="H88" s="38" t="s">
        <v>5</v>
      </c>
      <c r="I88" s="4" t="s">
        <v>7</v>
      </c>
      <c r="J88" s="9" t="s">
        <v>6</v>
      </c>
      <c r="K88" s="38" t="s">
        <v>110</v>
      </c>
      <c r="L88" s="5">
        <v>5414000</v>
      </c>
      <c r="M88" s="5">
        <v>0</v>
      </c>
      <c r="N88" s="5">
        <v>0</v>
      </c>
      <c r="O88" s="5">
        <v>5414000</v>
      </c>
      <c r="P88" s="10">
        <v>0</v>
      </c>
      <c r="Q88" s="41">
        <f t="shared" si="3"/>
        <v>0</v>
      </c>
      <c r="R88" s="5">
        <v>0</v>
      </c>
      <c r="S88" s="41">
        <f t="shared" si="4"/>
        <v>0</v>
      </c>
      <c r="T88" s="5">
        <v>0</v>
      </c>
      <c r="U88" s="41">
        <f t="shared" si="5"/>
        <v>0</v>
      </c>
    </row>
    <row r="89" spans="1:21" s="6" customFormat="1" ht="12" customHeight="1" x14ac:dyDescent="0.25">
      <c r="A89" s="4" t="s">
        <v>107</v>
      </c>
      <c r="B89" s="9" t="s">
        <v>109</v>
      </c>
      <c r="C89" s="9" t="s">
        <v>53</v>
      </c>
      <c r="D89" s="9"/>
      <c r="E89" s="9"/>
      <c r="F89" s="9"/>
      <c r="G89" s="9"/>
      <c r="H89" s="38" t="s">
        <v>5</v>
      </c>
      <c r="I89" s="4" t="s">
        <v>7</v>
      </c>
      <c r="J89" s="9" t="s">
        <v>6</v>
      </c>
      <c r="K89" s="38" t="s">
        <v>111</v>
      </c>
      <c r="L89" s="5">
        <v>5414000</v>
      </c>
      <c r="M89" s="5">
        <v>0</v>
      </c>
      <c r="N89" s="5">
        <v>0</v>
      </c>
      <c r="O89" s="5">
        <v>5414000</v>
      </c>
      <c r="P89" s="10">
        <v>0</v>
      </c>
      <c r="Q89" s="41">
        <f t="shared" si="3"/>
        <v>0</v>
      </c>
      <c r="R89" s="5">
        <v>0</v>
      </c>
      <c r="S89" s="41">
        <f t="shared" si="4"/>
        <v>0</v>
      </c>
      <c r="T89" s="5">
        <v>0</v>
      </c>
      <c r="U89" s="41">
        <f t="shared" si="5"/>
        <v>0</v>
      </c>
    </row>
    <row r="90" spans="1:21" ht="12" customHeight="1" x14ac:dyDescent="0.25">
      <c r="A90" s="7" t="s">
        <v>107</v>
      </c>
      <c r="B90" s="2" t="s">
        <v>109</v>
      </c>
      <c r="C90" s="2" t="s">
        <v>53</v>
      </c>
      <c r="D90" s="2" t="s">
        <v>8</v>
      </c>
      <c r="E90" s="2"/>
      <c r="F90" s="2"/>
      <c r="G90" s="2"/>
      <c r="H90" s="40" t="s">
        <v>5</v>
      </c>
      <c r="I90" s="7" t="s">
        <v>7</v>
      </c>
      <c r="J90" s="2" t="s">
        <v>6</v>
      </c>
      <c r="K90" s="40" t="s">
        <v>112</v>
      </c>
      <c r="L90" s="8">
        <v>5414000</v>
      </c>
      <c r="M90" s="8">
        <v>0</v>
      </c>
      <c r="N90" s="8">
        <v>0</v>
      </c>
      <c r="O90" s="8">
        <v>5414000</v>
      </c>
      <c r="P90" s="12">
        <v>0</v>
      </c>
      <c r="Q90" s="42">
        <f t="shared" si="3"/>
        <v>0</v>
      </c>
      <c r="R90" s="8">
        <v>0</v>
      </c>
      <c r="S90" s="42">
        <f t="shared" si="4"/>
        <v>0</v>
      </c>
      <c r="T90" s="8">
        <v>0</v>
      </c>
      <c r="U90" s="42">
        <f t="shared" si="5"/>
        <v>0</v>
      </c>
    </row>
    <row r="91" spans="1:21" s="6" customFormat="1" ht="12" customHeight="1" x14ac:dyDescent="0.25">
      <c r="A91" s="44" t="s">
        <v>113</v>
      </c>
      <c r="B91" s="45"/>
      <c r="C91" s="45"/>
      <c r="D91" s="45"/>
      <c r="E91" s="45"/>
      <c r="F91" s="45"/>
      <c r="G91" s="45"/>
      <c r="H91" s="46" t="s">
        <v>5</v>
      </c>
      <c r="I91" s="44" t="s">
        <v>7</v>
      </c>
      <c r="J91" s="45" t="s">
        <v>6</v>
      </c>
      <c r="K91" s="46" t="s">
        <v>114</v>
      </c>
      <c r="L91" s="47">
        <v>19885544000</v>
      </c>
      <c r="M91" s="47">
        <v>0</v>
      </c>
      <c r="N91" s="47">
        <v>18122844273.970001</v>
      </c>
      <c r="O91" s="47">
        <v>1762699726.03</v>
      </c>
      <c r="P91" s="48">
        <v>17828820308.970001</v>
      </c>
      <c r="Q91" s="49">
        <f t="shared" si="3"/>
        <v>0.89657191721634577</v>
      </c>
      <c r="R91" s="47">
        <v>8770916543.8700008</v>
      </c>
      <c r="S91" s="49">
        <f t="shared" si="4"/>
        <v>0.44106998248928975</v>
      </c>
      <c r="T91" s="47">
        <v>8442187246.1199999</v>
      </c>
      <c r="U91" s="49">
        <f t="shared" si="5"/>
        <v>0.42453891360075441</v>
      </c>
    </row>
    <row r="92" spans="1:21" s="6" customFormat="1" ht="12" customHeight="1" x14ac:dyDescent="0.25">
      <c r="A92" s="4" t="s">
        <v>113</v>
      </c>
      <c r="B92" s="9" t="s">
        <v>115</v>
      </c>
      <c r="C92" s="9"/>
      <c r="D92" s="9"/>
      <c r="E92" s="9"/>
      <c r="F92" s="9"/>
      <c r="G92" s="9"/>
      <c r="H92" s="38" t="s">
        <v>5</v>
      </c>
      <c r="I92" s="4" t="s">
        <v>7</v>
      </c>
      <c r="J92" s="9" t="s">
        <v>6</v>
      </c>
      <c r="K92" s="38" t="s">
        <v>116</v>
      </c>
      <c r="L92" s="5">
        <v>15543682000</v>
      </c>
      <c r="M92" s="5">
        <v>0</v>
      </c>
      <c r="N92" s="5">
        <v>13983204849.18</v>
      </c>
      <c r="O92" s="5">
        <v>1560477150.8199999</v>
      </c>
      <c r="P92" s="10">
        <v>13797276914.18</v>
      </c>
      <c r="Q92" s="41">
        <f t="shared" si="3"/>
        <v>0.88764534131488282</v>
      </c>
      <c r="R92" s="5">
        <v>6276174579.9200001</v>
      </c>
      <c r="S92" s="41">
        <f t="shared" si="4"/>
        <v>0.40377656850674121</v>
      </c>
      <c r="T92" s="5">
        <v>6098350707.1700001</v>
      </c>
      <c r="U92" s="41">
        <f t="shared" si="5"/>
        <v>0.39233630147412951</v>
      </c>
    </row>
    <row r="93" spans="1:21" s="6" customFormat="1" ht="12" customHeight="1" x14ac:dyDescent="0.25">
      <c r="A93" s="4" t="s">
        <v>113</v>
      </c>
      <c r="B93" s="9" t="s">
        <v>115</v>
      </c>
      <c r="C93" s="9" t="s">
        <v>117</v>
      </c>
      <c r="D93" s="9"/>
      <c r="E93" s="9"/>
      <c r="F93" s="9"/>
      <c r="G93" s="9"/>
      <c r="H93" s="38" t="s">
        <v>5</v>
      </c>
      <c r="I93" s="4" t="s">
        <v>7</v>
      </c>
      <c r="J93" s="9" t="s">
        <v>6</v>
      </c>
      <c r="K93" s="38" t="s">
        <v>118</v>
      </c>
      <c r="L93" s="5">
        <v>15543682000</v>
      </c>
      <c r="M93" s="5">
        <v>0</v>
      </c>
      <c r="N93" s="5">
        <v>13983204849.18</v>
      </c>
      <c r="O93" s="5">
        <v>1560477150.8199999</v>
      </c>
      <c r="P93" s="10">
        <v>13797276914.18</v>
      </c>
      <c r="Q93" s="41">
        <f t="shared" si="3"/>
        <v>0.88764534131488282</v>
      </c>
      <c r="R93" s="5">
        <v>6276174579.9200001</v>
      </c>
      <c r="S93" s="41">
        <f t="shared" si="4"/>
        <v>0.40377656850674121</v>
      </c>
      <c r="T93" s="5">
        <v>6098350707.1700001</v>
      </c>
      <c r="U93" s="41">
        <f t="shared" si="5"/>
        <v>0.39233630147412951</v>
      </c>
    </row>
    <row r="94" spans="1:21" s="6" customFormat="1" ht="12" customHeight="1" x14ac:dyDescent="0.25">
      <c r="A94" s="4" t="s">
        <v>113</v>
      </c>
      <c r="B94" s="9" t="s">
        <v>115</v>
      </c>
      <c r="C94" s="9" t="s">
        <v>117</v>
      </c>
      <c r="D94" s="9" t="s">
        <v>119</v>
      </c>
      <c r="E94" s="9"/>
      <c r="F94" s="9"/>
      <c r="G94" s="9"/>
      <c r="H94" s="38" t="s">
        <v>5</v>
      </c>
      <c r="I94" s="4" t="s">
        <v>7</v>
      </c>
      <c r="J94" s="9" t="s">
        <v>6</v>
      </c>
      <c r="K94" s="38" t="s">
        <v>120</v>
      </c>
      <c r="L94" s="5">
        <v>15543682000</v>
      </c>
      <c r="M94" s="5">
        <v>0</v>
      </c>
      <c r="N94" s="5">
        <v>13983204849.18</v>
      </c>
      <c r="O94" s="5">
        <v>1560477150.8199999</v>
      </c>
      <c r="P94" s="10">
        <v>13797276914.18</v>
      </c>
      <c r="Q94" s="41">
        <f t="shared" si="3"/>
        <v>0.88764534131488282</v>
      </c>
      <c r="R94" s="5">
        <v>6276174579.9200001</v>
      </c>
      <c r="S94" s="41">
        <f t="shared" si="4"/>
        <v>0.40377656850674121</v>
      </c>
      <c r="T94" s="5">
        <v>6098350707.1700001</v>
      </c>
      <c r="U94" s="41">
        <f t="shared" si="5"/>
        <v>0.39233630147412951</v>
      </c>
    </row>
    <row r="95" spans="1:21" s="6" customFormat="1" ht="12" customHeight="1" x14ac:dyDescent="0.25">
      <c r="A95" s="4" t="s">
        <v>113</v>
      </c>
      <c r="B95" s="9" t="s">
        <v>115</v>
      </c>
      <c r="C95" s="9" t="s">
        <v>117</v>
      </c>
      <c r="D95" s="9" t="s">
        <v>119</v>
      </c>
      <c r="E95" s="9" t="s">
        <v>121</v>
      </c>
      <c r="F95" s="9" t="s">
        <v>0</v>
      </c>
      <c r="G95" s="9" t="s">
        <v>0</v>
      </c>
      <c r="H95" s="38" t="s">
        <v>5</v>
      </c>
      <c r="I95" s="4" t="s">
        <v>7</v>
      </c>
      <c r="J95" s="9" t="s">
        <v>6</v>
      </c>
      <c r="K95" s="38" t="s">
        <v>120</v>
      </c>
      <c r="L95" s="5">
        <v>15543682000</v>
      </c>
      <c r="M95" s="5">
        <v>0</v>
      </c>
      <c r="N95" s="5">
        <v>13983204849.18</v>
      </c>
      <c r="O95" s="5">
        <v>1560477150.8199999</v>
      </c>
      <c r="P95" s="10">
        <v>13797276914.18</v>
      </c>
      <c r="Q95" s="41">
        <f t="shared" si="3"/>
        <v>0.88764534131488282</v>
      </c>
      <c r="R95" s="5">
        <v>6276174579.9200001</v>
      </c>
      <c r="S95" s="41">
        <f t="shared" si="4"/>
        <v>0.40377656850674121</v>
      </c>
      <c r="T95" s="5">
        <v>6098350707.1700001</v>
      </c>
      <c r="U95" s="41">
        <f t="shared" si="5"/>
        <v>0.39233630147412951</v>
      </c>
    </row>
    <row r="96" spans="1:21" s="6" customFormat="1" ht="12" customHeight="1" x14ac:dyDescent="0.25">
      <c r="A96" s="4" t="s">
        <v>113</v>
      </c>
      <c r="B96" s="9" t="s">
        <v>115</v>
      </c>
      <c r="C96" s="9" t="s">
        <v>117</v>
      </c>
      <c r="D96" s="9" t="s">
        <v>119</v>
      </c>
      <c r="E96" s="9" t="s">
        <v>121</v>
      </c>
      <c r="F96" s="9" t="s">
        <v>122</v>
      </c>
      <c r="G96" s="9" t="s">
        <v>0</v>
      </c>
      <c r="H96" s="38" t="s">
        <v>5</v>
      </c>
      <c r="I96" s="4" t="s">
        <v>7</v>
      </c>
      <c r="J96" s="9" t="s">
        <v>6</v>
      </c>
      <c r="K96" s="38" t="s">
        <v>123</v>
      </c>
      <c r="L96" s="5">
        <v>10919399000</v>
      </c>
      <c r="M96" s="5">
        <v>0</v>
      </c>
      <c r="N96" s="5">
        <v>9566431469.8999996</v>
      </c>
      <c r="O96" s="5">
        <v>1352967530.0999999</v>
      </c>
      <c r="P96" s="10">
        <v>9566431469.8999996</v>
      </c>
      <c r="Q96" s="41">
        <f t="shared" si="3"/>
        <v>0.87609505522236153</v>
      </c>
      <c r="R96" s="5">
        <v>4327543806.3500004</v>
      </c>
      <c r="S96" s="41">
        <f t="shared" si="4"/>
        <v>0.39631703231560644</v>
      </c>
      <c r="T96" s="5">
        <v>4149719933.5999999</v>
      </c>
      <c r="U96" s="41">
        <f t="shared" si="5"/>
        <v>0.38003189860540859</v>
      </c>
    </row>
    <row r="97" spans="1:21" ht="12" customHeight="1" x14ac:dyDescent="0.25">
      <c r="A97" s="7" t="s">
        <v>113</v>
      </c>
      <c r="B97" s="2" t="s">
        <v>115</v>
      </c>
      <c r="C97" s="2" t="s">
        <v>117</v>
      </c>
      <c r="D97" s="2" t="s">
        <v>119</v>
      </c>
      <c r="E97" s="2" t="s">
        <v>121</v>
      </c>
      <c r="F97" s="2" t="s">
        <v>122</v>
      </c>
      <c r="G97" s="2" t="s">
        <v>33</v>
      </c>
      <c r="H97" s="40" t="s">
        <v>5</v>
      </c>
      <c r="I97" s="7" t="s">
        <v>7</v>
      </c>
      <c r="J97" s="2" t="s">
        <v>6</v>
      </c>
      <c r="K97" s="40" t="s">
        <v>124</v>
      </c>
      <c r="L97" s="8">
        <v>10919399000</v>
      </c>
      <c r="M97" s="8">
        <v>0</v>
      </c>
      <c r="N97" s="8">
        <v>9566431469.8999996</v>
      </c>
      <c r="O97" s="8">
        <v>1352967530.0999999</v>
      </c>
      <c r="P97" s="12">
        <v>9566431469.8999996</v>
      </c>
      <c r="Q97" s="42">
        <f t="shared" si="3"/>
        <v>0.87609505522236153</v>
      </c>
      <c r="R97" s="8">
        <v>4327543806.3500004</v>
      </c>
      <c r="S97" s="42">
        <f t="shared" si="4"/>
        <v>0.39631703231560644</v>
      </c>
      <c r="T97" s="8">
        <v>4149719933.5999999</v>
      </c>
      <c r="U97" s="42">
        <f t="shared" si="5"/>
        <v>0.38003189860540859</v>
      </c>
    </row>
    <row r="98" spans="1:21" s="6" customFormat="1" ht="12" customHeight="1" x14ac:dyDescent="0.25">
      <c r="A98" s="4" t="s">
        <v>113</v>
      </c>
      <c r="B98" s="9" t="s">
        <v>115</v>
      </c>
      <c r="C98" s="9" t="s">
        <v>117</v>
      </c>
      <c r="D98" s="9" t="s">
        <v>119</v>
      </c>
      <c r="E98" s="9" t="s">
        <v>121</v>
      </c>
      <c r="F98" s="9" t="s">
        <v>125</v>
      </c>
      <c r="G98" s="9" t="s">
        <v>0</v>
      </c>
      <c r="H98" s="38" t="s">
        <v>5</v>
      </c>
      <c r="I98" s="4" t="s">
        <v>7</v>
      </c>
      <c r="J98" s="9" t="s">
        <v>6</v>
      </c>
      <c r="K98" s="38" t="s">
        <v>126</v>
      </c>
      <c r="L98" s="5">
        <v>4624283000</v>
      </c>
      <c r="M98" s="5">
        <v>0</v>
      </c>
      <c r="N98" s="5">
        <v>4416773379.2799997</v>
      </c>
      <c r="O98" s="5">
        <v>207509620.72</v>
      </c>
      <c r="P98" s="10">
        <v>4230845444.2800002</v>
      </c>
      <c r="Q98" s="41">
        <f t="shared" si="3"/>
        <v>0.91491923056612245</v>
      </c>
      <c r="R98" s="5">
        <v>1948630773.5699999</v>
      </c>
      <c r="S98" s="41">
        <f t="shared" si="4"/>
        <v>0.42139089964217152</v>
      </c>
      <c r="T98" s="5">
        <v>1948630773.5699999</v>
      </c>
      <c r="U98" s="41">
        <f t="shared" si="5"/>
        <v>0.42139089964217152</v>
      </c>
    </row>
    <row r="99" spans="1:21" ht="12" customHeight="1" x14ac:dyDescent="0.25">
      <c r="A99" s="7" t="s">
        <v>113</v>
      </c>
      <c r="B99" s="2" t="s">
        <v>115</v>
      </c>
      <c r="C99" s="2" t="s">
        <v>117</v>
      </c>
      <c r="D99" s="2" t="s">
        <v>119</v>
      </c>
      <c r="E99" s="2" t="s">
        <v>121</v>
      </c>
      <c r="F99" s="2" t="s">
        <v>125</v>
      </c>
      <c r="G99" s="2" t="s">
        <v>33</v>
      </c>
      <c r="H99" s="40" t="s">
        <v>5</v>
      </c>
      <c r="I99" s="7" t="s">
        <v>7</v>
      </c>
      <c r="J99" s="2" t="s">
        <v>6</v>
      </c>
      <c r="K99" s="40" t="s">
        <v>127</v>
      </c>
      <c r="L99" s="8">
        <v>4624283000</v>
      </c>
      <c r="M99" s="8">
        <v>0</v>
      </c>
      <c r="N99" s="8">
        <v>4416773379.2799997</v>
      </c>
      <c r="O99" s="8">
        <v>207509620.72</v>
      </c>
      <c r="P99" s="12">
        <v>4230845444.2800002</v>
      </c>
      <c r="Q99" s="42">
        <f t="shared" si="3"/>
        <v>0.91491923056612245</v>
      </c>
      <c r="R99" s="8">
        <v>1948630773.5699999</v>
      </c>
      <c r="S99" s="42">
        <f t="shared" si="4"/>
        <v>0.42139089964217152</v>
      </c>
      <c r="T99" s="8">
        <v>1948630773.5699999</v>
      </c>
      <c r="U99" s="42">
        <f t="shared" si="5"/>
        <v>0.42139089964217152</v>
      </c>
    </row>
    <row r="100" spans="1:21" s="6" customFormat="1" ht="12" customHeight="1" x14ac:dyDescent="0.25">
      <c r="A100" s="4" t="s">
        <v>113</v>
      </c>
      <c r="B100" s="9" t="s">
        <v>128</v>
      </c>
      <c r="C100" s="9"/>
      <c r="D100" s="9"/>
      <c r="E100" s="9"/>
      <c r="F100" s="9"/>
      <c r="G100" s="9"/>
      <c r="H100" s="38" t="s">
        <v>5</v>
      </c>
      <c r="I100" s="4" t="s">
        <v>7</v>
      </c>
      <c r="J100" s="9" t="s">
        <v>6</v>
      </c>
      <c r="K100" s="38" t="s">
        <v>129</v>
      </c>
      <c r="L100" s="5">
        <v>4341862000</v>
      </c>
      <c r="M100" s="5">
        <v>0</v>
      </c>
      <c r="N100" s="5">
        <v>4139639424.79</v>
      </c>
      <c r="O100" s="5">
        <v>202222575.21000001</v>
      </c>
      <c r="P100" s="10">
        <v>4031543394.79</v>
      </c>
      <c r="Q100" s="41">
        <f t="shared" si="3"/>
        <v>0.92852868073421035</v>
      </c>
      <c r="R100" s="5">
        <v>2494741963.9499998</v>
      </c>
      <c r="S100" s="41">
        <f t="shared" si="4"/>
        <v>0.57457882446517183</v>
      </c>
      <c r="T100" s="5">
        <v>2343836538.9499998</v>
      </c>
      <c r="U100" s="41">
        <f t="shared" si="5"/>
        <v>0.53982290062420224</v>
      </c>
    </row>
    <row r="101" spans="1:21" s="6" customFormat="1" ht="12" customHeight="1" x14ac:dyDescent="0.25">
      <c r="A101" s="4" t="s">
        <v>113</v>
      </c>
      <c r="B101" s="9" t="s">
        <v>128</v>
      </c>
      <c r="C101" s="9" t="s">
        <v>117</v>
      </c>
      <c r="D101" s="9"/>
      <c r="E101" s="9"/>
      <c r="F101" s="9"/>
      <c r="G101" s="9"/>
      <c r="H101" s="38" t="s">
        <v>5</v>
      </c>
      <c r="I101" s="4" t="s">
        <v>7</v>
      </c>
      <c r="J101" s="9" t="s">
        <v>6</v>
      </c>
      <c r="K101" s="38" t="s">
        <v>118</v>
      </c>
      <c r="L101" s="5">
        <v>4341862000</v>
      </c>
      <c r="M101" s="5">
        <v>0</v>
      </c>
      <c r="N101" s="5">
        <v>4139639424.79</v>
      </c>
      <c r="O101" s="5">
        <v>202222575.21000001</v>
      </c>
      <c r="P101" s="10">
        <v>4031543394.79</v>
      </c>
      <c r="Q101" s="41">
        <f t="shared" si="3"/>
        <v>0.92852868073421035</v>
      </c>
      <c r="R101" s="5">
        <v>2494741963.9499998</v>
      </c>
      <c r="S101" s="41">
        <f t="shared" si="4"/>
        <v>0.57457882446517183</v>
      </c>
      <c r="T101" s="5">
        <v>2343836538.9499998</v>
      </c>
      <c r="U101" s="41">
        <f t="shared" si="5"/>
        <v>0.53982290062420224</v>
      </c>
    </row>
    <row r="102" spans="1:21" s="6" customFormat="1" ht="12" customHeight="1" x14ac:dyDescent="0.25">
      <c r="A102" s="4" t="s">
        <v>113</v>
      </c>
      <c r="B102" s="9" t="s">
        <v>128</v>
      </c>
      <c r="C102" s="9" t="s">
        <v>117</v>
      </c>
      <c r="D102" s="9" t="s">
        <v>119</v>
      </c>
      <c r="E102" s="9"/>
      <c r="F102" s="9"/>
      <c r="G102" s="9"/>
      <c r="H102" s="38" t="s">
        <v>5</v>
      </c>
      <c r="I102" s="4" t="s">
        <v>7</v>
      </c>
      <c r="J102" s="9" t="s">
        <v>6</v>
      </c>
      <c r="K102" s="38" t="s">
        <v>130</v>
      </c>
      <c r="L102" s="5">
        <v>4341862000</v>
      </c>
      <c r="M102" s="5">
        <v>0</v>
      </c>
      <c r="N102" s="5">
        <v>4139639424.79</v>
      </c>
      <c r="O102" s="5">
        <v>202222575.21000001</v>
      </c>
      <c r="P102" s="10">
        <v>4031543394.79</v>
      </c>
      <c r="Q102" s="41">
        <f t="shared" si="3"/>
        <v>0.92852868073421035</v>
      </c>
      <c r="R102" s="5">
        <v>2494741963.9499998</v>
      </c>
      <c r="S102" s="41">
        <f t="shared" si="4"/>
        <v>0.57457882446517183</v>
      </c>
      <c r="T102" s="5">
        <v>2343836538.9499998</v>
      </c>
      <c r="U102" s="41">
        <f t="shared" si="5"/>
        <v>0.53982290062420224</v>
      </c>
    </row>
    <row r="103" spans="1:21" s="6" customFormat="1" ht="12" customHeight="1" x14ac:dyDescent="0.25">
      <c r="A103" s="4" t="s">
        <v>113</v>
      </c>
      <c r="B103" s="9" t="s">
        <v>128</v>
      </c>
      <c r="C103" s="9" t="s">
        <v>117</v>
      </c>
      <c r="D103" s="9" t="s">
        <v>119</v>
      </c>
      <c r="E103" s="9" t="s">
        <v>121</v>
      </c>
      <c r="F103" s="9" t="s">
        <v>0</v>
      </c>
      <c r="G103" s="9" t="s">
        <v>0</v>
      </c>
      <c r="H103" s="38" t="s">
        <v>5</v>
      </c>
      <c r="I103" s="4" t="s">
        <v>7</v>
      </c>
      <c r="J103" s="9" t="s">
        <v>6</v>
      </c>
      <c r="K103" s="38" t="s">
        <v>130</v>
      </c>
      <c r="L103" s="5">
        <v>4341862000</v>
      </c>
      <c r="M103" s="5">
        <v>0</v>
      </c>
      <c r="N103" s="5">
        <v>4139639424.79</v>
      </c>
      <c r="O103" s="5">
        <v>202222575.21000001</v>
      </c>
      <c r="P103" s="10">
        <v>4031543394.79</v>
      </c>
      <c r="Q103" s="41">
        <f t="shared" si="3"/>
        <v>0.92852868073421035</v>
      </c>
      <c r="R103" s="5">
        <v>2494741963.9499998</v>
      </c>
      <c r="S103" s="41">
        <f t="shared" si="4"/>
        <v>0.57457882446517183</v>
      </c>
      <c r="T103" s="5">
        <v>2343836538.9499998</v>
      </c>
      <c r="U103" s="41">
        <f t="shared" si="5"/>
        <v>0.53982290062420224</v>
      </c>
    </row>
    <row r="104" spans="1:21" s="6" customFormat="1" ht="12" customHeight="1" x14ac:dyDescent="0.25">
      <c r="A104" s="4" t="s">
        <v>113</v>
      </c>
      <c r="B104" s="9" t="s">
        <v>128</v>
      </c>
      <c r="C104" s="9" t="s">
        <v>117</v>
      </c>
      <c r="D104" s="9" t="s">
        <v>119</v>
      </c>
      <c r="E104" s="9" t="s">
        <v>121</v>
      </c>
      <c r="F104" s="9" t="s">
        <v>131</v>
      </c>
      <c r="G104" s="9" t="s">
        <v>0</v>
      </c>
      <c r="H104" s="38" t="s">
        <v>5</v>
      </c>
      <c r="I104" s="4" t="s">
        <v>7</v>
      </c>
      <c r="J104" s="9" t="s">
        <v>6</v>
      </c>
      <c r="K104" s="38" t="s">
        <v>132</v>
      </c>
      <c r="L104" s="5">
        <v>1461121032</v>
      </c>
      <c r="M104" s="5">
        <v>0</v>
      </c>
      <c r="N104" s="5">
        <v>1328855588.8800001</v>
      </c>
      <c r="O104" s="5">
        <v>132265443.12</v>
      </c>
      <c r="P104" s="10">
        <v>1220759558.8800001</v>
      </c>
      <c r="Q104" s="41">
        <f t="shared" si="3"/>
        <v>0.83549516579677852</v>
      </c>
      <c r="R104" s="5">
        <v>635070403.88</v>
      </c>
      <c r="S104" s="41">
        <f t="shared" si="4"/>
        <v>0.4346459943915173</v>
      </c>
      <c r="T104" s="5">
        <v>488434978.88</v>
      </c>
      <c r="U104" s="41">
        <f t="shared" si="5"/>
        <v>0.33428782981203436</v>
      </c>
    </row>
    <row r="105" spans="1:21" ht="12" customHeight="1" x14ac:dyDescent="0.25">
      <c r="A105" s="7" t="s">
        <v>113</v>
      </c>
      <c r="B105" s="2" t="s">
        <v>128</v>
      </c>
      <c r="C105" s="2" t="s">
        <v>117</v>
      </c>
      <c r="D105" s="2" t="s">
        <v>119</v>
      </c>
      <c r="E105" s="2" t="s">
        <v>121</v>
      </c>
      <c r="F105" s="2" t="s">
        <v>131</v>
      </c>
      <c r="G105" s="2" t="s">
        <v>33</v>
      </c>
      <c r="H105" s="40" t="s">
        <v>5</v>
      </c>
      <c r="I105" s="7" t="s">
        <v>7</v>
      </c>
      <c r="J105" s="2" t="s">
        <v>6</v>
      </c>
      <c r="K105" s="40" t="s">
        <v>133</v>
      </c>
      <c r="L105" s="8">
        <v>1461121032</v>
      </c>
      <c r="M105" s="8">
        <v>0</v>
      </c>
      <c r="N105" s="8">
        <v>1328855588.8800001</v>
      </c>
      <c r="O105" s="8">
        <v>132265443.12</v>
      </c>
      <c r="P105" s="12">
        <v>1220759558.8800001</v>
      </c>
      <c r="Q105" s="42">
        <f t="shared" si="3"/>
        <v>0.83549516579677852</v>
      </c>
      <c r="R105" s="8">
        <v>635070403.88</v>
      </c>
      <c r="S105" s="42">
        <f t="shared" si="4"/>
        <v>0.4346459943915173</v>
      </c>
      <c r="T105" s="8">
        <v>488434978.88</v>
      </c>
      <c r="U105" s="42">
        <f t="shared" si="5"/>
        <v>0.33428782981203436</v>
      </c>
    </row>
    <row r="106" spans="1:21" s="6" customFormat="1" ht="12" customHeight="1" x14ac:dyDescent="0.25">
      <c r="A106" s="4" t="s">
        <v>113</v>
      </c>
      <c r="B106" s="9" t="s">
        <v>128</v>
      </c>
      <c r="C106" s="9" t="s">
        <v>117</v>
      </c>
      <c r="D106" s="9" t="s">
        <v>119</v>
      </c>
      <c r="E106" s="9" t="s">
        <v>121</v>
      </c>
      <c r="F106" s="9" t="s">
        <v>134</v>
      </c>
      <c r="G106" s="9" t="s">
        <v>0</v>
      </c>
      <c r="H106" s="38" t="s">
        <v>5</v>
      </c>
      <c r="I106" s="4" t="s">
        <v>7</v>
      </c>
      <c r="J106" s="9" t="s">
        <v>6</v>
      </c>
      <c r="K106" s="38" t="s">
        <v>135</v>
      </c>
      <c r="L106" s="5">
        <v>2880740968</v>
      </c>
      <c r="M106" s="5">
        <v>0</v>
      </c>
      <c r="N106" s="5">
        <v>2810783835.9099998</v>
      </c>
      <c r="O106" s="5">
        <v>69957132.090000004</v>
      </c>
      <c r="P106" s="10">
        <v>2810783835.9099998</v>
      </c>
      <c r="Q106" s="41">
        <f t="shared" si="3"/>
        <v>0.97571557704524581</v>
      </c>
      <c r="R106" s="5">
        <v>1859671560.0699999</v>
      </c>
      <c r="S106" s="41">
        <f t="shared" si="4"/>
        <v>0.64555320340415967</v>
      </c>
      <c r="T106" s="5">
        <v>1855401560.0699999</v>
      </c>
      <c r="U106" s="41">
        <f t="shared" si="5"/>
        <v>0.64407094587131231</v>
      </c>
    </row>
    <row r="107" spans="1:21" ht="12" customHeight="1" x14ac:dyDescent="0.25">
      <c r="A107" s="7" t="s">
        <v>113</v>
      </c>
      <c r="B107" s="2" t="s">
        <v>128</v>
      </c>
      <c r="C107" s="2" t="s">
        <v>117</v>
      </c>
      <c r="D107" s="2" t="s">
        <v>119</v>
      </c>
      <c r="E107" s="2" t="s">
        <v>121</v>
      </c>
      <c r="F107" s="2" t="s">
        <v>134</v>
      </c>
      <c r="G107" s="2" t="s">
        <v>33</v>
      </c>
      <c r="H107" s="40" t="s">
        <v>5</v>
      </c>
      <c r="I107" s="7" t="s">
        <v>7</v>
      </c>
      <c r="J107" s="2" t="s">
        <v>6</v>
      </c>
      <c r="K107" s="40" t="s">
        <v>136</v>
      </c>
      <c r="L107" s="8">
        <v>2880740968</v>
      </c>
      <c r="M107" s="8">
        <v>0</v>
      </c>
      <c r="N107" s="8">
        <v>2810783835.9099998</v>
      </c>
      <c r="O107" s="8">
        <v>69957132.090000004</v>
      </c>
      <c r="P107" s="12">
        <v>2810783835.9099998</v>
      </c>
      <c r="Q107" s="42">
        <f t="shared" si="3"/>
        <v>0.97571557704524581</v>
      </c>
      <c r="R107" s="8">
        <v>1859671560.0699999</v>
      </c>
      <c r="S107" s="42">
        <f t="shared" si="4"/>
        <v>0.64555320340415967</v>
      </c>
      <c r="T107" s="8">
        <v>1855401560.0699999</v>
      </c>
      <c r="U107" s="42">
        <f t="shared" si="5"/>
        <v>0.64407094587131231</v>
      </c>
    </row>
    <row r="108" spans="1:21" ht="12" customHeight="1" thickBot="1" x14ac:dyDescent="0.25">
      <c r="A108" s="28"/>
      <c r="B108" s="29"/>
      <c r="C108" s="29"/>
      <c r="D108" s="28"/>
      <c r="E108" s="28"/>
      <c r="F108" s="28"/>
      <c r="G108" s="28"/>
      <c r="H108" s="29"/>
      <c r="I108" s="29"/>
      <c r="J108" s="29"/>
      <c r="K108" s="30" t="s">
        <v>152</v>
      </c>
      <c r="L108" s="31">
        <f>+L6+L87+L91</f>
        <v>44462940000</v>
      </c>
      <c r="M108" s="31">
        <f t="shared" ref="M108:U108" si="6">+M6+M87+M91</f>
        <v>0</v>
      </c>
      <c r="N108" s="31">
        <f t="shared" si="6"/>
        <v>41353775245.419998</v>
      </c>
      <c r="O108" s="31">
        <f t="shared" si="6"/>
        <v>3109164754.5799999</v>
      </c>
      <c r="P108" s="31">
        <f t="shared" si="6"/>
        <v>35970677417.990005</v>
      </c>
      <c r="Q108" s="43">
        <f>+P108/L108</f>
        <v>0.80900357506701104</v>
      </c>
      <c r="R108" s="31">
        <f t="shared" si="6"/>
        <v>22919151616.200001</v>
      </c>
      <c r="S108" s="43">
        <f>+R108/L108</f>
        <v>0.51546640002213084</v>
      </c>
      <c r="T108" s="31">
        <f t="shared" si="6"/>
        <v>22590422318.450001</v>
      </c>
      <c r="U108" s="43">
        <f>+T108/L108</f>
        <v>0.5080730675580607</v>
      </c>
    </row>
    <row r="109" spans="1:21" s="6" customFormat="1" ht="12" thickTop="1" x14ac:dyDescent="0.2">
      <c r="A109" s="32" t="s">
        <v>0</v>
      </c>
      <c r="B109" s="33"/>
      <c r="C109" s="34"/>
      <c r="D109" s="32"/>
      <c r="E109" s="32"/>
      <c r="F109" s="32"/>
      <c r="G109" s="32"/>
      <c r="H109" s="34"/>
      <c r="I109" s="34"/>
      <c r="J109" s="34"/>
      <c r="K109" s="35"/>
      <c r="L109" s="36" t="s">
        <v>0</v>
      </c>
      <c r="M109" s="36"/>
      <c r="N109" s="36" t="s">
        <v>0</v>
      </c>
      <c r="O109" s="36" t="s">
        <v>0</v>
      </c>
      <c r="P109" s="36" t="s">
        <v>0</v>
      </c>
      <c r="Q109" s="36"/>
      <c r="R109" s="36" t="s">
        <v>0</v>
      </c>
      <c r="S109" s="36"/>
      <c r="T109" s="36" t="s">
        <v>0</v>
      </c>
      <c r="U109" s="36"/>
    </row>
    <row r="110" spans="1:21" x14ac:dyDescent="0.2">
      <c r="A110" s="37"/>
      <c r="B110" s="38" t="s">
        <v>153</v>
      </c>
      <c r="C110" s="33"/>
      <c r="D110" s="37"/>
      <c r="E110" s="37"/>
      <c r="F110" s="37"/>
      <c r="G110" s="37"/>
      <c r="H110" s="33"/>
      <c r="I110" s="33"/>
      <c r="J110" s="33"/>
      <c r="K110" s="33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x14ac:dyDescent="0.25">
      <c r="L111" s="11"/>
      <c r="M111" s="11"/>
      <c r="N111" s="11"/>
      <c r="O111" s="11"/>
      <c r="P111" s="11"/>
      <c r="Q111" s="11"/>
      <c r="R111" s="11"/>
      <c r="S111" s="11"/>
      <c r="T111" s="11"/>
      <c r="U111" s="11"/>
    </row>
    <row r="112" spans="1:21" x14ac:dyDescent="0.25">
      <c r="L112" s="11"/>
      <c r="M112" s="11"/>
      <c r="N112" s="11"/>
      <c r="O112" s="11"/>
      <c r="P112" s="11"/>
      <c r="Q112" s="11"/>
      <c r="R112" s="11"/>
      <c r="S112" s="11"/>
      <c r="T112" s="11"/>
      <c r="U112" s="11"/>
    </row>
    <row r="113" spans="12:21" x14ac:dyDescent="0.25">
      <c r="L113" s="11"/>
      <c r="M113" s="11"/>
      <c r="N113" s="11"/>
      <c r="O113" s="11"/>
      <c r="P113" s="11"/>
      <c r="Q113" s="11"/>
      <c r="R113" s="11"/>
      <c r="S113" s="11"/>
      <c r="T113" s="11"/>
      <c r="U113" s="11"/>
    </row>
    <row r="114" spans="12:21" x14ac:dyDescent="0.25">
      <c r="L114" s="11"/>
      <c r="M114" s="11"/>
      <c r="N114" s="11"/>
      <c r="O114" s="11"/>
      <c r="P114" s="11"/>
      <c r="Q114" s="11"/>
      <c r="R114" s="11"/>
      <c r="S114" s="11"/>
      <c r="T114" s="11"/>
      <c r="U114" s="11"/>
    </row>
  </sheetData>
  <mergeCells count="15">
    <mergeCell ref="T4:U4"/>
    <mergeCell ref="L4:L5"/>
    <mergeCell ref="M4:M5"/>
    <mergeCell ref="N4:N5"/>
    <mergeCell ref="O4:O5"/>
    <mergeCell ref="P4:Q4"/>
    <mergeCell ref="R4:S4"/>
    <mergeCell ref="A4:A5"/>
    <mergeCell ref="B4:G5"/>
    <mergeCell ref="H4:H5"/>
    <mergeCell ref="I4:I5"/>
    <mergeCell ref="J4:J5"/>
    <mergeCell ref="K4:K5"/>
    <mergeCell ref="A1:T1"/>
    <mergeCell ref="A2:T2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ignoredErrors>
    <ignoredError sqref="B7:G107 I6:I107" numberStoredAsText="1"/>
    <ignoredError sqref="Q108 S10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5118A-DC99-474E-BA92-604E3155991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ejecución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2022-10-12T23:38:46Z</dcterms:created>
  <dcterms:modified xsi:type="dcterms:W3CDTF">2022-10-13T01:08:48Z</dcterms:modified>
</cp:coreProperties>
</file>