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2\Ppto 2022-4nov\"/>
    </mc:Choice>
  </mc:AlternateContent>
  <xr:revisionPtr revIDLastSave="0" documentId="13_ncr:1_{58FD853C-D700-4DC6-B20D-FDD5C9CA7266}" xr6:coauthVersionLast="47" xr6:coauthVersionMax="47" xr10:uidLastSave="{00000000-0000-0000-0000-000000000000}"/>
  <bookViews>
    <workbookView xWindow="-120" yWindow="-120" windowWidth="20730" windowHeight="11040" xr2:uid="{3AE3D7A1-3CB9-4837-AF7F-C21D9A3C99C0}"/>
  </bookViews>
  <sheets>
    <sheet name="ejec.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8" i="2" l="1"/>
  <c r="U108" i="2" s="1"/>
  <c r="R108" i="2"/>
  <c r="S108" i="2" s="1"/>
  <c r="P108" i="2"/>
  <c r="Q108" i="2" s="1"/>
  <c r="O108" i="2"/>
  <c r="N108" i="2"/>
  <c r="M108" i="2"/>
  <c r="L108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U6" i="2"/>
  <c r="S6" i="2"/>
  <c r="Q6" i="2"/>
</calcChain>
</file>

<file path=xl/sharedStrings.xml><?xml version="1.0" encoding="utf-8"?>
<sst xmlns="http://schemas.openxmlformats.org/spreadsheetml/2006/main" count="833" uniqueCount="153">
  <si>
    <t/>
  </si>
  <si>
    <t>TIPO</t>
  </si>
  <si>
    <t>CONCEPTO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</si>
  <si>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</si>
  <si>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</si>
  <si>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</si>
  <si>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</si>
  <si>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</si>
  <si>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</si>
  <si>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</si>
  <si>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</si>
  <si>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</si>
  <si>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</si>
  <si>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</si>
  <si>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</si>
  <si>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</si>
  <si>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</si>
  <si>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</si>
  <si>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</si>
  <si>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</si>
  <si>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</si>
  <si>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</si>
  <si>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</si>
  <si>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</si>
  <si>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</si>
  <si>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</si>
  <si>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</si>
  <si>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</si>
  <si>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</si>
  <si>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</si>
  <si>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</si>
  <si>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</si>
  <si>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</si>
  <si>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</si>
  <si>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</si>
  <si>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</si>
  <si>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</si>
  <si>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</si>
  <si>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</si>
  <si>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</si>
  <si>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</si>
  <si>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</si>
  <si>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</si>
  <si>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</si>
  <si>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</si>
  <si>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</si>
  <si>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</si>
  <si>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</si>
  <si>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</si>
  <si>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</si>
  <si>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</si>
  <si>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</si>
  <si>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</si>
  <si>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</si>
  <si>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</si>
  <si>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</si>
  <si>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</si>
  <si>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</si>
  <si>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</si>
  <si>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</si>
  <si>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</si>
  <si>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</si>
  <si>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</si>
  <si>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</si>
  <si>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</si>
  <si>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</si>
  <si>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</si>
  <si>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</si>
  <si>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</si>
  <si>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</si>
  <si>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</si>
  <si>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</si>
  <si>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</si>
  <si>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</si>
  <si>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</si>
  <si>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</si>
  <si>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</si>
  <si>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</si>
  <si>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</si>
  <si>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</si>
  <si>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</si>
  <si>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</si>
  <si>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</si>
  <si>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</si>
  <si>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</si>
  <si>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</si>
  <si>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</si>
  <si>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</si>
  <si>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</si>
  <si>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</si>
  <si>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</si>
  <si>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</si>
  <si>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</si>
  <si>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</si>
  <si>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</si>
  <si>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</si>
  <si>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</si>
  <si>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</si>
  <si>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</si>
  <si>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</si>
  <si>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</si>
  <si>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</si>
  <si>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</si>
  <si>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</si>
  <si>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</si>
  <si>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</si>
  <si>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</si>
  <si>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</si>
  <si>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</si>
  <si>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</si>
  <si>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</si>
  <si>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</si>
  <si>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</si>
  <si>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</si>
  <si>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</si>
  <si>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</si>
  <si>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</si>
  <si>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</si>
  <si>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</si>
  <si>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</si>
  <si>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</si>
  <si>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</si>
  <si>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</si>
  <si>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ADQUISICIÓN DE BIENES Y SERVICIOS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</si>
  <si>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</si>
  <si>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</si>
  <si>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</si>
  <si>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</si>
  <si>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</si>
  <si>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</si>
  <si>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</si>
  <si>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</si>
  <si>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</si>
  <si>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2399062</t>
  </si>
  <si>
    <t>SERVICIOS DE INFORMACIÓN ACTUALIZADOS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</si>
  <si>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</si>
  <si>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</si>
  <si>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</si>
  <si>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</si>
  <si>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</si>
  <si>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</si>
  <si>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</si>
  <si>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</si>
  <si>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</si>
  <si>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</si>
  <si>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</si>
  <si>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</si>
  <si>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</si>
  <si>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</si>
  <si>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</si>
  <si>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AL 31 OCTUBRE DE 2022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</si>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</sst>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6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4" fillId="0" borderId="1" xfId="1" applyFont="1" applyBorder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0" fontId="5" fillId="0" borderId="0" xfId="1" applyFont="1"/>
    <xf numFmtId="0" fontId="3" fillId="0" borderId="0" xfId="1" applyFont="1" applyAlignment="1">
      <alignment horizontal="center" vertical="center" wrapText="1" readingOrder="1"/>
    </xf>
    <xf numFmtId="3" fontId="3" fillId="0" borderId="0" xfId="1" applyNumberFormat="1" applyFont="1" applyAlignment="1">
      <alignment horizontal="right" vertical="center" wrapText="1" readingOrder="1"/>
    </xf>
    <xf numFmtId="0" fontId="3" fillId="0" borderId="0" xfId="1" applyFont="1" applyAlignment="1">
      <alignment vertical="top" readingOrder="1"/>
    </xf>
    <xf numFmtId="3" fontId="3" fillId="0" borderId="0" xfId="1" applyNumberFormat="1" applyFont="1" applyAlignment="1">
      <alignment vertical="top" wrapText="1" readingOrder="1"/>
    </xf>
    <xf numFmtId="3" fontId="2" fillId="0" borderId="0" xfId="1" applyNumberFormat="1" applyFont="1"/>
    <xf numFmtId="0" fontId="4" fillId="0" borderId="0" xfId="1" applyFont="1" applyAlignment="1">
      <alignment vertical="center" readingOrder="1"/>
    </xf>
    <xf numFmtId="0" fontId="3" fillId="0" borderId="0" xfId="1" applyFont="1" applyAlignment="1">
      <alignment vertical="center" readingOrder="1"/>
    </xf>
    <xf numFmtId="3" fontId="3" fillId="0" borderId="0" xfId="1" applyNumberFormat="1" applyFont="1" applyAlignment="1">
      <alignment vertical="center" wrapText="1" readingOrder="1"/>
    </xf>
    <xf numFmtId="0" fontId="3" fillId="0" borderId="0" xfId="1" applyFont="1" applyAlignment="1">
      <alignment vertical="center" wrapText="1" readingOrder="1"/>
    </xf>
    <xf numFmtId="0" fontId="4" fillId="0" borderId="0" xfId="1" applyFont="1" applyAlignment="1">
      <alignment vertical="center" wrapText="1" readingOrder="1"/>
    </xf>
    <xf numFmtId="3" fontId="4" fillId="0" borderId="0" xfId="1" applyNumberFormat="1" applyFont="1" applyAlignment="1">
      <alignment vertical="center" wrapText="1" readingOrder="1"/>
    </xf>
    <xf numFmtId="0" fontId="5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7" fillId="0" borderId="0" xfId="1" applyNumberFormat="1" applyFont="1" applyAlignment="1">
      <alignment horizontal="right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 readingOrder="1"/>
    </xf>
    <xf numFmtId="0" fontId="4" fillId="0" borderId="6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7" xfId="1" applyFont="1" applyBorder="1" applyAlignment="1">
      <alignment horizontal="center" vertical="center" wrapText="1" readingOrder="1"/>
    </xf>
    <xf numFmtId="0" fontId="4" fillId="0" borderId="8" xfId="1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164" fontId="4" fillId="2" borderId="0" xfId="1" applyNumberFormat="1" applyFont="1" applyFill="1" applyAlignment="1">
      <alignment horizontal="right" vertical="center" wrapText="1" readingOrder="1"/>
    </xf>
    <xf numFmtId="164" fontId="4" fillId="0" borderId="0" xfId="1" applyNumberFormat="1" applyFont="1" applyFill="1" applyAlignment="1">
      <alignment horizontal="right" vertical="center" wrapText="1" readingOrder="1"/>
    </xf>
    <xf numFmtId="164" fontId="3" fillId="0" borderId="0" xfId="1" applyNumberFormat="1" applyFont="1" applyFill="1" applyAlignment="1">
      <alignment horizontal="right" vertical="center" wrapText="1" readingOrder="1"/>
    </xf>
    <xf numFmtId="0" fontId="4" fillId="2" borderId="0" xfId="1" applyFont="1" applyFill="1" applyAlignment="1">
      <alignment horizontal="center" vertical="center" wrapText="1" readingOrder="1"/>
    </xf>
    <xf numFmtId="0" fontId="4" fillId="2" borderId="0" xfId="1" applyFont="1" applyFill="1" applyAlignment="1">
      <alignment vertical="center" wrapText="1" readingOrder="1"/>
    </xf>
    <xf numFmtId="0" fontId="4" fillId="2" borderId="0" xfId="1" applyFont="1" applyFill="1" applyAlignment="1">
      <alignment vertical="center" readingOrder="1"/>
    </xf>
    <xf numFmtId="3" fontId="4" fillId="2" borderId="0" xfId="1" applyNumberFormat="1" applyFont="1" applyFill="1" applyAlignment="1">
      <alignment horizontal="right" vertical="center" wrapText="1" readingOrder="1"/>
    </xf>
    <xf numFmtId="3" fontId="4" fillId="2" borderId="0" xfId="1" applyNumberFormat="1" applyFont="1" applyFill="1" applyAlignment="1">
      <alignment vertical="center" wrapText="1" readingOrder="1"/>
    </xf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5" fillId="0" borderId="9" xfId="1" applyFont="1" applyBorder="1" applyAlignment="1">
      <alignment horizontal="center" vertical="center"/>
    </xf>
    <xf numFmtId="3" fontId="5" fillId="0" borderId="9" xfId="1" applyNumberFormat="1" applyFont="1" applyBorder="1"/>
    <xf numFmtId="164" fontId="5" fillId="0" borderId="9" xfId="1" applyNumberFormat="1" applyFont="1" applyBorder="1"/>
    <xf numFmtId="0" fontId="3" fillId="0" borderId="0" xfId="1" applyFont="1" applyAlignment="1">
      <alignment horizontal="center" vertical="top" wrapText="1" readingOrder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A811332C-25D5-4FD3-AAD5-CBF3EBCA5CB6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28575</xdr:rowOff>
    </xdr:from>
    <xdr:to>
      <xdr:col>3</xdr:col>
      <xdr:colOff>161925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88CBE5-2234-430D-BA30-B5046F2ABD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28575"/>
          <a:ext cx="857251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5B56F-DB7C-404A-836F-839D0264C941}">
  <dimension ref="A1:V115"/>
  <sheetViews>
    <sheetView showGridLines="0" tabSelected="1" zoomScaleNormal="100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Q6" sqref="Q6"/>
    </sheetView>
  </sheetViews>
  <sheetFormatPr baseColWidth="10" defaultRowHeight="11.25" x14ac:dyDescent="0.2"/>
  <cols>
    <col min="1" max="1" width="4.5703125" style="21" bestFit="1" customWidth="1"/>
    <col min="2" max="2" width="4.42578125" style="4" bestFit="1" customWidth="1"/>
    <col min="3" max="4" width="5.140625" style="4" bestFit="1" customWidth="1"/>
    <col min="5" max="5" width="4.140625" style="4" bestFit="1" customWidth="1"/>
    <col min="6" max="6" width="7" style="4" bestFit="1" customWidth="1"/>
    <col min="7" max="7" width="3.7109375" style="4" customWidth="1"/>
    <col min="8" max="8" width="7.140625" style="4" bestFit="1" customWidth="1"/>
    <col min="9" max="9" width="5.85546875" style="4" customWidth="1"/>
    <col min="10" max="10" width="5.5703125" style="4" customWidth="1"/>
    <col min="11" max="11" width="24.7109375" style="4" customWidth="1"/>
    <col min="12" max="12" width="12.140625" style="4" customWidth="1"/>
    <col min="13" max="13" width="10.5703125" style="4" customWidth="1"/>
    <col min="14" max="14" width="11.85546875" style="4" customWidth="1"/>
    <col min="15" max="15" width="11.7109375" style="4" customWidth="1"/>
    <col min="16" max="16" width="11.7109375" style="4" bestFit="1" customWidth="1"/>
    <col min="17" max="17" width="6.5703125" style="4" bestFit="1" customWidth="1"/>
    <col min="18" max="18" width="11.7109375" style="4" customWidth="1"/>
    <col min="19" max="19" width="5.5703125" style="4" customWidth="1"/>
    <col min="20" max="20" width="11.7109375" style="4" bestFit="1" customWidth="1"/>
    <col min="21" max="21" width="6.5703125" style="4" bestFit="1" customWidth="1"/>
    <col min="22" max="22" width="13" style="4" customWidth="1"/>
    <col min="23" max="16384" width="11.42578125" style="1"/>
  </cols>
  <sheetData>
    <row r="1" spans="1:22" s="4" customFormat="1" ht="14.25" customHeight="1" x14ac:dyDescent="0.25">
      <c r="A1" s="22" t="s">
        <v>136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2" s="4" customFormat="1" ht="13.5" customHeight="1" x14ac:dyDescent="0.25">
      <c r="A2" s="22" t="s">
        <v>150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2" s="4" customFormat="1" ht="9" customHeight="1" x14ac:dyDescent="0.25">
      <c r="A3" s="24"/>
      <c r="B3" s="23"/>
      <c r="C3" s="23"/>
      <c r="D3" s="24"/>
      <c r="E3" s="24"/>
      <c r="F3" s="24"/>
      <c r="G3" s="24"/>
      <c r="H3" s="23"/>
      <c r="I3" s="24"/>
      <c r="J3" s="24"/>
      <c r="K3" s="23"/>
      <c r="L3" s="25"/>
      <c r="M3" s="23"/>
      <c r="N3" s="23"/>
      <c r="O3" s="23"/>
      <c r="P3" s="23"/>
      <c r="Q3" s="23"/>
      <c r="R3" s="23"/>
      <c r="S3" s="23"/>
    </row>
    <row r="4" spans="1:22" s="21" customFormat="1" ht="21" customHeight="1" x14ac:dyDescent="0.25">
      <c r="A4" s="26" t="s">
        <v>1</v>
      </c>
      <c r="B4" s="26" t="s">
        <v>137</v>
      </c>
      <c r="C4" s="26"/>
      <c r="D4" s="26"/>
      <c r="E4" s="26"/>
      <c r="F4" s="26"/>
      <c r="G4" s="26"/>
      <c r="H4" s="26" t="s">
        <v>138</v>
      </c>
      <c r="I4" s="26" t="s">
        <v>139</v>
      </c>
      <c r="J4" s="26" t="s">
        <v>140</v>
      </c>
      <c r="K4" s="26" t="s">
        <v>2</v>
      </c>
      <c r="L4" s="27" t="s">
        <v>141</v>
      </c>
      <c r="M4" s="28" t="s">
        <v>142</v>
      </c>
      <c r="N4" s="28" t="s">
        <v>143</v>
      </c>
      <c r="O4" s="29" t="s">
        <v>144</v>
      </c>
      <c r="P4" s="26" t="s">
        <v>145</v>
      </c>
      <c r="Q4" s="26"/>
      <c r="R4" s="2" t="s">
        <v>146</v>
      </c>
      <c r="S4" s="26"/>
      <c r="T4" s="26" t="s">
        <v>147</v>
      </c>
      <c r="U4" s="26"/>
    </row>
    <row r="5" spans="1:22" s="21" customFormat="1" ht="15.7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30"/>
      <c r="M5" s="31"/>
      <c r="N5" s="31"/>
      <c r="O5" s="32"/>
      <c r="P5" s="33" t="s">
        <v>148</v>
      </c>
      <c r="Q5" s="33" t="s">
        <v>149</v>
      </c>
      <c r="R5" s="34" t="s">
        <v>148</v>
      </c>
      <c r="S5" s="35" t="s">
        <v>149</v>
      </c>
      <c r="T5" s="35" t="s">
        <v>148</v>
      </c>
      <c r="U5" s="35" t="s">
        <v>149</v>
      </c>
    </row>
    <row r="6" spans="1:22" s="7" customFormat="1" ht="12.75" customHeight="1" x14ac:dyDescent="0.2">
      <c r="A6" s="39" t="s">
        <v>3</v>
      </c>
      <c r="B6" s="40"/>
      <c r="C6" s="40"/>
      <c r="D6" s="40"/>
      <c r="E6" s="40"/>
      <c r="F6" s="40"/>
      <c r="G6" s="40"/>
      <c r="H6" s="40" t="s">
        <v>5</v>
      </c>
      <c r="I6" s="39">
        <v>20</v>
      </c>
      <c r="J6" s="40" t="s">
        <v>6</v>
      </c>
      <c r="K6" s="41" t="s">
        <v>4</v>
      </c>
      <c r="L6" s="42">
        <v>24571982000</v>
      </c>
      <c r="M6" s="43">
        <v>0</v>
      </c>
      <c r="N6" s="42">
        <v>23342291721.450001</v>
      </c>
      <c r="O6" s="42">
        <v>1229690278.55</v>
      </c>
      <c r="P6" s="43">
        <v>18849311875.59</v>
      </c>
      <c r="Q6" s="36">
        <f>+P6/L6</f>
        <v>0.76710588000552826</v>
      </c>
      <c r="R6" s="42">
        <v>15909281278.92</v>
      </c>
      <c r="S6" s="36">
        <f>+R6/L6</f>
        <v>0.64745616690261287</v>
      </c>
      <c r="T6" s="42">
        <v>15907662150.35</v>
      </c>
      <c r="U6" s="36">
        <f>+T6/L6</f>
        <v>0.64739027361936052</v>
      </c>
    </row>
    <row r="7" spans="1:22" s="7" customFormat="1" ht="12.75" customHeight="1" x14ac:dyDescent="0.2">
      <c r="A7" s="5" t="s">
        <v>3</v>
      </c>
      <c r="B7" s="5" t="s">
        <v>7</v>
      </c>
      <c r="C7" s="5"/>
      <c r="D7" s="5"/>
      <c r="E7" s="5"/>
      <c r="F7" s="5"/>
      <c r="G7" s="5"/>
      <c r="H7" s="17" t="s">
        <v>5</v>
      </c>
      <c r="I7" s="5">
        <v>20</v>
      </c>
      <c r="J7" s="17" t="s">
        <v>6</v>
      </c>
      <c r="K7" s="13" t="s">
        <v>8</v>
      </c>
      <c r="L7" s="6">
        <v>20584627000</v>
      </c>
      <c r="M7" s="18">
        <v>0</v>
      </c>
      <c r="N7" s="6">
        <v>19646853000</v>
      </c>
      <c r="O7" s="6">
        <v>937774000</v>
      </c>
      <c r="P7" s="18">
        <v>15278455437.139999</v>
      </c>
      <c r="Q7" s="37">
        <f t="shared" ref="Q7:Q70" si="0">+P7/L7</f>
        <v>0.7422264895613605</v>
      </c>
      <c r="R7" s="6">
        <v>14389921452.139999</v>
      </c>
      <c r="S7" s="37">
        <f t="shared" ref="S7:S70" si="1">+R7/L7</f>
        <v>0.69906155949000193</v>
      </c>
      <c r="T7" s="6">
        <v>14388302323.57</v>
      </c>
      <c r="U7" s="37">
        <f t="shared" ref="U7:U70" si="2">+T7/L7</f>
        <v>0.69898290231686</v>
      </c>
    </row>
    <row r="8" spans="1:22" s="7" customFormat="1" ht="12.75" customHeight="1" x14ac:dyDescent="0.2">
      <c r="A8" s="5" t="s">
        <v>3</v>
      </c>
      <c r="B8" s="5" t="s">
        <v>7</v>
      </c>
      <c r="C8" s="5" t="s">
        <v>7</v>
      </c>
      <c r="D8" s="5"/>
      <c r="E8" s="5"/>
      <c r="F8" s="5"/>
      <c r="G8" s="5"/>
      <c r="H8" s="17" t="s">
        <v>5</v>
      </c>
      <c r="I8" s="5">
        <v>20</v>
      </c>
      <c r="J8" s="17" t="s">
        <v>6</v>
      </c>
      <c r="K8" s="13" t="s">
        <v>9</v>
      </c>
      <c r="L8" s="6">
        <v>20584627000</v>
      </c>
      <c r="M8" s="18">
        <v>0</v>
      </c>
      <c r="N8" s="6">
        <v>19646853000</v>
      </c>
      <c r="O8" s="6">
        <v>937774000</v>
      </c>
      <c r="P8" s="18">
        <v>15278455437.139999</v>
      </c>
      <c r="Q8" s="37">
        <f t="shared" si="0"/>
        <v>0.7422264895613605</v>
      </c>
      <c r="R8" s="6">
        <v>14389921452.139999</v>
      </c>
      <c r="S8" s="37">
        <f t="shared" si="1"/>
        <v>0.69906155949000193</v>
      </c>
      <c r="T8" s="6">
        <v>14388302323.57</v>
      </c>
      <c r="U8" s="37">
        <f t="shared" si="2"/>
        <v>0.69898290231686</v>
      </c>
    </row>
    <row r="9" spans="1:22" s="7" customFormat="1" ht="12.75" customHeight="1" x14ac:dyDescent="0.2">
      <c r="A9" s="5" t="s">
        <v>3</v>
      </c>
      <c r="B9" s="5" t="s">
        <v>7</v>
      </c>
      <c r="C9" s="5" t="s">
        <v>7</v>
      </c>
      <c r="D9" s="5" t="s">
        <v>7</v>
      </c>
      <c r="E9" s="5"/>
      <c r="F9" s="5"/>
      <c r="G9" s="5"/>
      <c r="H9" s="17" t="s">
        <v>5</v>
      </c>
      <c r="I9" s="5">
        <v>20</v>
      </c>
      <c r="J9" s="17" t="s">
        <v>6</v>
      </c>
      <c r="K9" s="13" t="s">
        <v>10</v>
      </c>
      <c r="L9" s="6">
        <v>13691976000</v>
      </c>
      <c r="M9" s="18">
        <v>0</v>
      </c>
      <c r="N9" s="6">
        <v>12779202000</v>
      </c>
      <c r="O9" s="6">
        <v>912774000</v>
      </c>
      <c r="P9" s="18">
        <v>10470059149.34</v>
      </c>
      <c r="Q9" s="37">
        <f t="shared" si="0"/>
        <v>0.76468576554180345</v>
      </c>
      <c r="R9" s="6">
        <v>9590307368.3400002</v>
      </c>
      <c r="S9" s="37">
        <f t="shared" si="1"/>
        <v>0.70043267446130497</v>
      </c>
      <c r="T9" s="6">
        <v>9590110862.1700001</v>
      </c>
      <c r="U9" s="37">
        <f t="shared" si="2"/>
        <v>0.70041832253942016</v>
      </c>
    </row>
    <row r="10" spans="1:22" s="7" customFormat="1" ht="12.75" customHeight="1" x14ac:dyDescent="0.2">
      <c r="A10" s="5" t="s">
        <v>3</v>
      </c>
      <c r="B10" s="5" t="s">
        <v>7</v>
      </c>
      <c r="C10" s="5" t="s">
        <v>7</v>
      </c>
      <c r="D10" s="5" t="s">
        <v>7</v>
      </c>
      <c r="E10" s="5" t="s">
        <v>11</v>
      </c>
      <c r="F10" s="5"/>
      <c r="G10" s="5"/>
      <c r="H10" s="17" t="s">
        <v>5</v>
      </c>
      <c r="I10" s="5">
        <v>20</v>
      </c>
      <c r="J10" s="17" t="s">
        <v>6</v>
      </c>
      <c r="K10" s="13" t="s">
        <v>12</v>
      </c>
      <c r="L10" s="6">
        <v>13691976000</v>
      </c>
      <c r="M10" s="18">
        <v>0</v>
      </c>
      <c r="N10" s="6">
        <v>12779202000</v>
      </c>
      <c r="O10" s="6">
        <v>912774000</v>
      </c>
      <c r="P10" s="18">
        <v>10470059149.34</v>
      </c>
      <c r="Q10" s="37">
        <f t="shared" si="0"/>
        <v>0.76468576554180345</v>
      </c>
      <c r="R10" s="6">
        <v>9590307368.3400002</v>
      </c>
      <c r="S10" s="37">
        <f t="shared" si="1"/>
        <v>0.70043267446130497</v>
      </c>
      <c r="T10" s="6">
        <v>9590110862.1700001</v>
      </c>
      <c r="U10" s="37">
        <f t="shared" si="2"/>
        <v>0.70041832253942016</v>
      </c>
    </row>
    <row r="11" spans="1:22" ht="12.75" customHeight="1" x14ac:dyDescent="0.2">
      <c r="A11" s="8" t="s">
        <v>3</v>
      </c>
      <c r="B11" s="8" t="s">
        <v>7</v>
      </c>
      <c r="C11" s="8" t="s">
        <v>7</v>
      </c>
      <c r="D11" s="8" t="s">
        <v>7</v>
      </c>
      <c r="E11" s="8" t="s">
        <v>11</v>
      </c>
      <c r="F11" s="8" t="s">
        <v>11</v>
      </c>
      <c r="G11" s="8"/>
      <c r="H11" s="16" t="s">
        <v>5</v>
      </c>
      <c r="I11" s="8">
        <v>20</v>
      </c>
      <c r="J11" s="16" t="s">
        <v>6</v>
      </c>
      <c r="K11" s="14" t="s">
        <v>13</v>
      </c>
      <c r="L11" s="9">
        <v>8600000000</v>
      </c>
      <c r="M11" s="15">
        <v>0</v>
      </c>
      <c r="N11" s="9">
        <v>8600000000</v>
      </c>
      <c r="O11" s="9">
        <v>0</v>
      </c>
      <c r="P11" s="15">
        <v>7176419176.3400002</v>
      </c>
      <c r="Q11" s="38">
        <f t="shared" si="0"/>
        <v>0.83446734608604656</v>
      </c>
      <c r="R11" s="9">
        <v>6574428044.3400002</v>
      </c>
      <c r="S11" s="38">
        <f t="shared" si="1"/>
        <v>0.76446837724883721</v>
      </c>
      <c r="T11" s="9">
        <v>6574231538.1700001</v>
      </c>
      <c r="U11" s="38">
        <f t="shared" si="2"/>
        <v>0.76444552769418606</v>
      </c>
      <c r="V11" s="1"/>
    </row>
    <row r="12" spans="1:22" ht="12.75" customHeight="1" x14ac:dyDescent="0.2">
      <c r="A12" s="8" t="s">
        <v>3</v>
      </c>
      <c r="B12" s="8" t="s">
        <v>7</v>
      </c>
      <c r="C12" s="8" t="s">
        <v>7</v>
      </c>
      <c r="D12" s="8" t="s">
        <v>7</v>
      </c>
      <c r="E12" s="8" t="s">
        <v>11</v>
      </c>
      <c r="F12" s="8" t="s">
        <v>14</v>
      </c>
      <c r="G12" s="8"/>
      <c r="H12" s="16" t="s">
        <v>5</v>
      </c>
      <c r="I12" s="8">
        <v>20</v>
      </c>
      <c r="J12" s="16" t="s">
        <v>6</v>
      </c>
      <c r="K12" s="14" t="s">
        <v>15</v>
      </c>
      <c r="L12" s="9">
        <v>800000000</v>
      </c>
      <c r="M12" s="15">
        <v>0</v>
      </c>
      <c r="N12" s="9">
        <v>800000000</v>
      </c>
      <c r="O12" s="9">
        <v>0</v>
      </c>
      <c r="P12" s="15">
        <v>651976404</v>
      </c>
      <c r="Q12" s="38">
        <f t="shared" si="0"/>
        <v>0.81497050500000001</v>
      </c>
      <c r="R12" s="9">
        <v>558868431</v>
      </c>
      <c r="S12" s="38">
        <f t="shared" si="1"/>
        <v>0.69858553874999996</v>
      </c>
      <c r="T12" s="9">
        <v>558868431</v>
      </c>
      <c r="U12" s="38">
        <f t="shared" si="2"/>
        <v>0.69858553874999996</v>
      </c>
      <c r="V12" s="1"/>
    </row>
    <row r="13" spans="1:22" ht="12.75" customHeight="1" x14ac:dyDescent="0.2">
      <c r="A13" s="8" t="s">
        <v>3</v>
      </c>
      <c r="B13" s="8" t="s">
        <v>7</v>
      </c>
      <c r="C13" s="8" t="s">
        <v>7</v>
      </c>
      <c r="D13" s="8" t="s">
        <v>7</v>
      </c>
      <c r="E13" s="8" t="s">
        <v>11</v>
      </c>
      <c r="F13" s="8" t="s">
        <v>16</v>
      </c>
      <c r="G13" s="8"/>
      <c r="H13" s="16" t="s">
        <v>5</v>
      </c>
      <c r="I13" s="8">
        <v>20</v>
      </c>
      <c r="J13" s="16" t="s">
        <v>6</v>
      </c>
      <c r="K13" s="14" t="s">
        <v>17</v>
      </c>
      <c r="L13" s="9">
        <v>1600000000</v>
      </c>
      <c r="M13" s="15">
        <v>0</v>
      </c>
      <c r="N13" s="9">
        <v>1600000000</v>
      </c>
      <c r="O13" s="9">
        <v>0</v>
      </c>
      <c r="P13" s="15">
        <v>1334027389</v>
      </c>
      <c r="Q13" s="38">
        <f t="shared" si="0"/>
        <v>0.83376711812500004</v>
      </c>
      <c r="R13" s="9">
        <v>1170130306</v>
      </c>
      <c r="S13" s="38">
        <f t="shared" si="1"/>
        <v>0.73133144125000005</v>
      </c>
      <c r="T13" s="9">
        <v>1170130306</v>
      </c>
      <c r="U13" s="38">
        <f t="shared" si="2"/>
        <v>0.73133144125000005</v>
      </c>
      <c r="V13" s="1"/>
    </row>
    <row r="14" spans="1:22" ht="12.75" customHeight="1" x14ac:dyDescent="0.2">
      <c r="A14" s="8" t="s">
        <v>3</v>
      </c>
      <c r="B14" s="8" t="s">
        <v>7</v>
      </c>
      <c r="C14" s="8" t="s">
        <v>7</v>
      </c>
      <c r="D14" s="8" t="s">
        <v>7</v>
      </c>
      <c r="E14" s="8" t="s">
        <v>11</v>
      </c>
      <c r="F14" s="8" t="s">
        <v>18</v>
      </c>
      <c r="G14" s="8"/>
      <c r="H14" s="16" t="s">
        <v>5</v>
      </c>
      <c r="I14" s="8">
        <v>20</v>
      </c>
      <c r="J14" s="16" t="s">
        <v>6</v>
      </c>
      <c r="K14" s="14" t="s">
        <v>19</v>
      </c>
      <c r="L14" s="9">
        <v>7000000</v>
      </c>
      <c r="M14" s="15">
        <v>0</v>
      </c>
      <c r="N14" s="9">
        <v>7000000</v>
      </c>
      <c r="O14" s="9">
        <v>0</v>
      </c>
      <c r="P14" s="15">
        <v>5691446</v>
      </c>
      <c r="Q14" s="38">
        <f t="shared" si="0"/>
        <v>0.81306371428571433</v>
      </c>
      <c r="R14" s="9">
        <v>5281577</v>
      </c>
      <c r="S14" s="38">
        <f t="shared" si="1"/>
        <v>0.75451100000000004</v>
      </c>
      <c r="T14" s="9">
        <v>5281577</v>
      </c>
      <c r="U14" s="38">
        <f t="shared" si="2"/>
        <v>0.75451100000000004</v>
      </c>
      <c r="V14" s="1"/>
    </row>
    <row r="15" spans="1:22" ht="12.75" customHeight="1" x14ac:dyDescent="0.2">
      <c r="A15" s="8" t="s">
        <v>3</v>
      </c>
      <c r="B15" s="8" t="s">
        <v>7</v>
      </c>
      <c r="C15" s="8" t="s">
        <v>7</v>
      </c>
      <c r="D15" s="8" t="s">
        <v>7</v>
      </c>
      <c r="E15" s="8" t="s">
        <v>11</v>
      </c>
      <c r="F15" s="8" t="s">
        <v>20</v>
      </c>
      <c r="G15" s="8"/>
      <c r="H15" s="16" t="s">
        <v>5</v>
      </c>
      <c r="I15" s="8">
        <v>20</v>
      </c>
      <c r="J15" s="16" t="s">
        <v>6</v>
      </c>
      <c r="K15" s="14" t="s">
        <v>21</v>
      </c>
      <c r="L15" s="9">
        <v>10080000</v>
      </c>
      <c r="M15" s="15">
        <v>0</v>
      </c>
      <c r="N15" s="9">
        <v>10080000</v>
      </c>
      <c r="O15" s="9">
        <v>0</v>
      </c>
      <c r="P15" s="15">
        <v>10080000</v>
      </c>
      <c r="Q15" s="38">
        <f t="shared" si="0"/>
        <v>1</v>
      </c>
      <c r="R15" s="9">
        <v>8592613</v>
      </c>
      <c r="S15" s="38">
        <f t="shared" si="1"/>
        <v>0.8524417658730159</v>
      </c>
      <c r="T15" s="9">
        <v>8592613</v>
      </c>
      <c r="U15" s="38">
        <f t="shared" si="2"/>
        <v>0.8524417658730159</v>
      </c>
      <c r="V15" s="1"/>
    </row>
    <row r="16" spans="1:22" ht="12.75" customHeight="1" x14ac:dyDescent="0.2">
      <c r="A16" s="8" t="s">
        <v>3</v>
      </c>
      <c r="B16" s="8" t="s">
        <v>7</v>
      </c>
      <c r="C16" s="8" t="s">
        <v>7</v>
      </c>
      <c r="D16" s="8" t="s">
        <v>7</v>
      </c>
      <c r="E16" s="8" t="s">
        <v>11</v>
      </c>
      <c r="F16" s="8" t="s">
        <v>22</v>
      </c>
      <c r="G16" s="8"/>
      <c r="H16" s="16" t="s">
        <v>5</v>
      </c>
      <c r="I16" s="8">
        <v>20</v>
      </c>
      <c r="J16" s="16" t="s">
        <v>6</v>
      </c>
      <c r="K16" s="14" t="s">
        <v>23</v>
      </c>
      <c r="L16" s="9">
        <v>513000000</v>
      </c>
      <c r="M16" s="15">
        <v>0</v>
      </c>
      <c r="N16" s="9">
        <v>513000000</v>
      </c>
      <c r="O16" s="9">
        <v>0</v>
      </c>
      <c r="P16" s="15">
        <v>488554120</v>
      </c>
      <c r="Q16" s="38">
        <f t="shared" si="0"/>
        <v>0.95234721247563348</v>
      </c>
      <c r="R16" s="9">
        <v>474489333</v>
      </c>
      <c r="S16" s="38">
        <f t="shared" si="1"/>
        <v>0.92493047368421055</v>
      </c>
      <c r="T16" s="9">
        <v>474489333</v>
      </c>
      <c r="U16" s="38">
        <f t="shared" si="2"/>
        <v>0.92493047368421055</v>
      </c>
      <c r="V16" s="1"/>
    </row>
    <row r="17" spans="1:22" ht="12.75" customHeight="1" x14ac:dyDescent="0.2">
      <c r="A17" s="8" t="s">
        <v>3</v>
      </c>
      <c r="B17" s="8" t="s">
        <v>7</v>
      </c>
      <c r="C17" s="8" t="s">
        <v>7</v>
      </c>
      <c r="D17" s="8" t="s">
        <v>7</v>
      </c>
      <c r="E17" s="8" t="s">
        <v>11</v>
      </c>
      <c r="F17" s="8" t="s">
        <v>24</v>
      </c>
      <c r="G17" s="8"/>
      <c r="H17" s="16" t="s">
        <v>5</v>
      </c>
      <c r="I17" s="8">
        <v>20</v>
      </c>
      <c r="J17" s="16" t="s">
        <v>6</v>
      </c>
      <c r="K17" s="14" t="s">
        <v>25</v>
      </c>
      <c r="L17" s="9">
        <v>351000000</v>
      </c>
      <c r="M17" s="15">
        <v>0</v>
      </c>
      <c r="N17" s="9">
        <v>351000000</v>
      </c>
      <c r="O17" s="9">
        <v>0</v>
      </c>
      <c r="P17" s="15">
        <v>282875834</v>
      </c>
      <c r="Q17" s="38">
        <f t="shared" si="0"/>
        <v>0.80591405698005703</v>
      </c>
      <c r="R17" s="9">
        <v>282485407</v>
      </c>
      <c r="S17" s="38">
        <f t="shared" si="1"/>
        <v>0.80480172934472938</v>
      </c>
      <c r="T17" s="9">
        <v>282485407</v>
      </c>
      <c r="U17" s="38">
        <f t="shared" si="2"/>
        <v>0.80480172934472938</v>
      </c>
      <c r="V17" s="1"/>
    </row>
    <row r="18" spans="1:22" ht="12.75" customHeight="1" x14ac:dyDescent="0.2">
      <c r="A18" s="8" t="s">
        <v>3</v>
      </c>
      <c r="B18" s="8" t="s">
        <v>7</v>
      </c>
      <c r="C18" s="8" t="s">
        <v>7</v>
      </c>
      <c r="D18" s="8" t="s">
        <v>7</v>
      </c>
      <c r="E18" s="8" t="s">
        <v>11</v>
      </c>
      <c r="F18" s="8" t="s">
        <v>26</v>
      </c>
      <c r="G18" s="8"/>
      <c r="H18" s="16" t="s">
        <v>5</v>
      </c>
      <c r="I18" s="8">
        <v>20</v>
      </c>
      <c r="J18" s="16" t="s">
        <v>6</v>
      </c>
      <c r="K18" s="14" t="s">
        <v>27</v>
      </c>
      <c r="L18" s="9">
        <v>24920000</v>
      </c>
      <c r="M18" s="15">
        <v>0</v>
      </c>
      <c r="N18" s="9">
        <v>24920000</v>
      </c>
      <c r="O18" s="9">
        <v>0</v>
      </c>
      <c r="P18" s="15">
        <v>23793569</v>
      </c>
      <c r="Q18" s="38">
        <f t="shared" si="0"/>
        <v>0.95479811396468695</v>
      </c>
      <c r="R18" s="9">
        <v>19733304</v>
      </c>
      <c r="S18" s="38">
        <f t="shared" si="1"/>
        <v>0.7918661316211878</v>
      </c>
      <c r="T18" s="9">
        <v>19733304</v>
      </c>
      <c r="U18" s="38">
        <f t="shared" si="2"/>
        <v>0.7918661316211878</v>
      </c>
      <c r="V18" s="1"/>
    </row>
    <row r="19" spans="1:22" ht="12.75" customHeight="1" x14ac:dyDescent="0.2">
      <c r="A19" s="8" t="s">
        <v>3</v>
      </c>
      <c r="B19" s="8" t="s">
        <v>7</v>
      </c>
      <c r="C19" s="8" t="s">
        <v>7</v>
      </c>
      <c r="D19" s="8" t="s">
        <v>7</v>
      </c>
      <c r="E19" s="8" t="s">
        <v>11</v>
      </c>
      <c r="F19" s="8" t="s">
        <v>28</v>
      </c>
      <c r="G19" s="8"/>
      <c r="H19" s="16" t="s">
        <v>5</v>
      </c>
      <c r="I19" s="8">
        <v>20</v>
      </c>
      <c r="J19" s="16" t="s">
        <v>6</v>
      </c>
      <c r="K19" s="14" t="s">
        <v>29</v>
      </c>
      <c r="L19" s="9">
        <v>1255976000</v>
      </c>
      <c r="M19" s="15">
        <v>0</v>
      </c>
      <c r="N19" s="9">
        <v>343202000</v>
      </c>
      <c r="O19" s="9">
        <v>912774000</v>
      </c>
      <c r="P19" s="15">
        <v>72922027</v>
      </c>
      <c r="Q19" s="38">
        <f t="shared" si="0"/>
        <v>5.8060048121938636E-2</v>
      </c>
      <c r="R19" s="9">
        <v>72746501</v>
      </c>
      <c r="S19" s="38">
        <f t="shared" si="1"/>
        <v>5.7920295451505441E-2</v>
      </c>
      <c r="T19" s="9">
        <v>72746501</v>
      </c>
      <c r="U19" s="38">
        <f t="shared" si="2"/>
        <v>5.7920295451505441E-2</v>
      </c>
      <c r="V19" s="1"/>
    </row>
    <row r="20" spans="1:22" ht="12.75" customHeight="1" x14ac:dyDescent="0.2">
      <c r="A20" s="8" t="s">
        <v>3</v>
      </c>
      <c r="B20" s="8" t="s">
        <v>7</v>
      </c>
      <c r="C20" s="8" t="s">
        <v>7</v>
      </c>
      <c r="D20" s="8" t="s">
        <v>7</v>
      </c>
      <c r="E20" s="8" t="s">
        <v>11</v>
      </c>
      <c r="F20" s="8" t="s">
        <v>30</v>
      </c>
      <c r="G20" s="8"/>
      <c r="H20" s="16" t="s">
        <v>5</v>
      </c>
      <c r="I20" s="8">
        <v>20</v>
      </c>
      <c r="J20" s="16" t="s">
        <v>6</v>
      </c>
      <c r="K20" s="14" t="s">
        <v>31</v>
      </c>
      <c r="L20" s="9">
        <v>530000000</v>
      </c>
      <c r="M20" s="15">
        <v>0</v>
      </c>
      <c r="N20" s="9">
        <v>530000000</v>
      </c>
      <c r="O20" s="9">
        <v>0</v>
      </c>
      <c r="P20" s="15">
        <v>423719184</v>
      </c>
      <c r="Q20" s="38">
        <f t="shared" si="0"/>
        <v>0.79947015849056602</v>
      </c>
      <c r="R20" s="9">
        <v>423551852</v>
      </c>
      <c r="S20" s="38">
        <f t="shared" si="1"/>
        <v>0.79915443773584904</v>
      </c>
      <c r="T20" s="9">
        <v>423551852</v>
      </c>
      <c r="U20" s="38">
        <f t="shared" si="2"/>
        <v>0.79915443773584904</v>
      </c>
      <c r="V20" s="1"/>
    </row>
    <row r="21" spans="1:22" s="7" customFormat="1" ht="12.75" customHeight="1" x14ac:dyDescent="0.2">
      <c r="A21" s="5" t="s">
        <v>3</v>
      </c>
      <c r="B21" s="5" t="s">
        <v>7</v>
      </c>
      <c r="C21" s="5" t="s">
        <v>7</v>
      </c>
      <c r="D21" s="5" t="s">
        <v>32</v>
      </c>
      <c r="E21" s="5"/>
      <c r="F21" s="5"/>
      <c r="G21" s="5"/>
      <c r="H21" s="17" t="s">
        <v>5</v>
      </c>
      <c r="I21" s="5">
        <v>20</v>
      </c>
      <c r="J21" s="17" t="s">
        <v>6</v>
      </c>
      <c r="K21" s="13" t="s">
        <v>33</v>
      </c>
      <c r="L21" s="6">
        <v>4730166000</v>
      </c>
      <c r="M21" s="18">
        <v>0</v>
      </c>
      <c r="N21" s="6">
        <v>4730166000</v>
      </c>
      <c r="O21" s="6">
        <v>0</v>
      </c>
      <c r="P21" s="18">
        <v>3305840118.8000002</v>
      </c>
      <c r="Q21" s="37">
        <f t="shared" si="0"/>
        <v>0.69888458857469282</v>
      </c>
      <c r="R21" s="6">
        <v>3305840118.8000002</v>
      </c>
      <c r="S21" s="37">
        <f t="shared" si="1"/>
        <v>0.69888458857469282</v>
      </c>
      <c r="T21" s="6">
        <v>3304417496.4000001</v>
      </c>
      <c r="U21" s="37">
        <f t="shared" si="2"/>
        <v>0.69858383329464546</v>
      </c>
    </row>
    <row r="22" spans="1:22" ht="12.75" customHeight="1" x14ac:dyDescent="0.2">
      <c r="A22" s="8" t="s">
        <v>3</v>
      </c>
      <c r="B22" s="8" t="s">
        <v>7</v>
      </c>
      <c r="C22" s="8" t="s">
        <v>7</v>
      </c>
      <c r="D22" s="8" t="s">
        <v>32</v>
      </c>
      <c r="E22" s="8" t="s">
        <v>11</v>
      </c>
      <c r="F22" s="8"/>
      <c r="G22" s="8"/>
      <c r="H22" s="16" t="s">
        <v>5</v>
      </c>
      <c r="I22" s="8">
        <v>20</v>
      </c>
      <c r="J22" s="16" t="s">
        <v>6</v>
      </c>
      <c r="K22" s="14" t="s">
        <v>34</v>
      </c>
      <c r="L22" s="9">
        <v>1470000000</v>
      </c>
      <c r="M22" s="15">
        <v>0</v>
      </c>
      <c r="N22" s="9">
        <v>1470000000</v>
      </c>
      <c r="O22" s="9">
        <v>0</v>
      </c>
      <c r="P22" s="15">
        <v>972675044</v>
      </c>
      <c r="Q22" s="38">
        <f t="shared" si="0"/>
        <v>0.66168370340136051</v>
      </c>
      <c r="R22" s="9">
        <v>972675044</v>
      </c>
      <c r="S22" s="38">
        <f t="shared" si="1"/>
        <v>0.66168370340136051</v>
      </c>
      <c r="T22" s="9">
        <v>972077455.60000002</v>
      </c>
      <c r="U22" s="38">
        <f t="shared" si="2"/>
        <v>0.66127718068027208</v>
      </c>
      <c r="V22" s="1"/>
    </row>
    <row r="23" spans="1:22" ht="12.75" customHeight="1" x14ac:dyDescent="0.2">
      <c r="A23" s="8" t="s">
        <v>3</v>
      </c>
      <c r="B23" s="8" t="s">
        <v>7</v>
      </c>
      <c r="C23" s="8" t="s">
        <v>7</v>
      </c>
      <c r="D23" s="8" t="s">
        <v>32</v>
      </c>
      <c r="E23" s="8" t="s">
        <v>14</v>
      </c>
      <c r="F23" s="8"/>
      <c r="G23" s="8"/>
      <c r="H23" s="16" t="s">
        <v>5</v>
      </c>
      <c r="I23" s="8">
        <v>20</v>
      </c>
      <c r="J23" s="16" t="s">
        <v>6</v>
      </c>
      <c r="K23" s="14" t="s">
        <v>35</v>
      </c>
      <c r="L23" s="9">
        <v>1040000000</v>
      </c>
      <c r="M23" s="15">
        <v>0</v>
      </c>
      <c r="N23" s="9">
        <v>1040000000</v>
      </c>
      <c r="O23" s="9">
        <v>0</v>
      </c>
      <c r="P23" s="15">
        <v>701272903.60000002</v>
      </c>
      <c r="Q23" s="38">
        <f t="shared" si="0"/>
        <v>0.67430086884615392</v>
      </c>
      <c r="R23" s="9">
        <v>701272903.60000002</v>
      </c>
      <c r="S23" s="38">
        <f t="shared" si="1"/>
        <v>0.67430086884615392</v>
      </c>
      <c r="T23" s="9">
        <v>700828815.20000005</v>
      </c>
      <c r="U23" s="38">
        <f t="shared" si="2"/>
        <v>0.67387386076923084</v>
      </c>
      <c r="V23" s="1"/>
    </row>
    <row r="24" spans="1:22" ht="12.75" customHeight="1" x14ac:dyDescent="0.2">
      <c r="A24" s="8" t="s">
        <v>3</v>
      </c>
      <c r="B24" s="8" t="s">
        <v>7</v>
      </c>
      <c r="C24" s="8" t="s">
        <v>7</v>
      </c>
      <c r="D24" s="8" t="s">
        <v>32</v>
      </c>
      <c r="E24" s="8" t="s">
        <v>16</v>
      </c>
      <c r="F24" s="8"/>
      <c r="G24" s="8"/>
      <c r="H24" s="16" t="s">
        <v>5</v>
      </c>
      <c r="I24" s="8">
        <v>20</v>
      </c>
      <c r="J24" s="16" t="s">
        <v>6</v>
      </c>
      <c r="K24" s="14" t="s">
        <v>36</v>
      </c>
      <c r="L24" s="9">
        <v>932166000</v>
      </c>
      <c r="M24" s="15">
        <v>0</v>
      </c>
      <c r="N24" s="9">
        <v>932166000</v>
      </c>
      <c r="O24" s="9">
        <v>0</v>
      </c>
      <c r="P24" s="15">
        <v>767818644</v>
      </c>
      <c r="Q24" s="38">
        <f t="shared" si="0"/>
        <v>0.82369303750619527</v>
      </c>
      <c r="R24" s="9">
        <v>767818644</v>
      </c>
      <c r="S24" s="38">
        <f t="shared" si="1"/>
        <v>0.82369303750619527</v>
      </c>
      <c r="T24" s="9">
        <v>767818644</v>
      </c>
      <c r="U24" s="38">
        <f t="shared" si="2"/>
        <v>0.82369303750619527</v>
      </c>
      <c r="V24" s="1"/>
    </row>
    <row r="25" spans="1:22" ht="12.75" customHeight="1" x14ac:dyDescent="0.2">
      <c r="A25" s="8" t="s">
        <v>3</v>
      </c>
      <c r="B25" s="8" t="s">
        <v>7</v>
      </c>
      <c r="C25" s="8" t="s">
        <v>7</v>
      </c>
      <c r="D25" s="8" t="s">
        <v>32</v>
      </c>
      <c r="E25" s="8" t="s">
        <v>18</v>
      </c>
      <c r="F25" s="8"/>
      <c r="G25" s="8"/>
      <c r="H25" s="16" t="s">
        <v>5</v>
      </c>
      <c r="I25" s="8">
        <v>20</v>
      </c>
      <c r="J25" s="16" t="s">
        <v>6</v>
      </c>
      <c r="K25" s="14" t="s">
        <v>37</v>
      </c>
      <c r="L25" s="9">
        <v>540000000</v>
      </c>
      <c r="M25" s="15">
        <v>0</v>
      </c>
      <c r="N25" s="9">
        <v>540000000</v>
      </c>
      <c r="O25" s="9">
        <v>0</v>
      </c>
      <c r="P25" s="15">
        <v>366043443.60000002</v>
      </c>
      <c r="Q25" s="38">
        <f t="shared" si="0"/>
        <v>0.67785822888888891</v>
      </c>
      <c r="R25" s="9">
        <v>366043443.60000002</v>
      </c>
      <c r="S25" s="38">
        <f t="shared" si="1"/>
        <v>0.67785822888888891</v>
      </c>
      <c r="T25" s="9">
        <v>365881666.80000001</v>
      </c>
      <c r="U25" s="38">
        <f t="shared" si="2"/>
        <v>0.67755864222222228</v>
      </c>
      <c r="V25" s="1"/>
    </row>
    <row r="26" spans="1:22" ht="12.75" customHeight="1" x14ac:dyDescent="0.2">
      <c r="A26" s="8" t="s">
        <v>3</v>
      </c>
      <c r="B26" s="8" t="s">
        <v>7</v>
      </c>
      <c r="C26" s="8" t="s">
        <v>7</v>
      </c>
      <c r="D26" s="8" t="s">
        <v>32</v>
      </c>
      <c r="E26" s="8" t="s">
        <v>20</v>
      </c>
      <c r="F26" s="8"/>
      <c r="G26" s="8"/>
      <c r="H26" s="16" t="s">
        <v>5</v>
      </c>
      <c r="I26" s="8">
        <v>20</v>
      </c>
      <c r="J26" s="16" t="s">
        <v>6</v>
      </c>
      <c r="K26" s="14" t="s">
        <v>38</v>
      </c>
      <c r="L26" s="9">
        <v>65000000</v>
      </c>
      <c r="M26" s="15">
        <v>0</v>
      </c>
      <c r="N26" s="9">
        <v>65000000</v>
      </c>
      <c r="O26" s="9">
        <v>0</v>
      </c>
      <c r="P26" s="15">
        <v>40348551.200000003</v>
      </c>
      <c r="Q26" s="38">
        <f t="shared" si="0"/>
        <v>0.62074694153846155</v>
      </c>
      <c r="R26" s="9">
        <v>40348551.200000003</v>
      </c>
      <c r="S26" s="38">
        <f t="shared" si="1"/>
        <v>0.62074694153846155</v>
      </c>
      <c r="T26" s="9">
        <v>40331618.399999999</v>
      </c>
      <c r="U26" s="38">
        <f t="shared" si="2"/>
        <v>0.62048643692307692</v>
      </c>
      <c r="V26" s="1"/>
    </row>
    <row r="27" spans="1:22" ht="12.75" customHeight="1" x14ac:dyDescent="0.2">
      <c r="A27" s="8" t="s">
        <v>3</v>
      </c>
      <c r="B27" s="8" t="s">
        <v>7</v>
      </c>
      <c r="C27" s="8" t="s">
        <v>7</v>
      </c>
      <c r="D27" s="8" t="s">
        <v>32</v>
      </c>
      <c r="E27" s="8" t="s">
        <v>22</v>
      </c>
      <c r="F27" s="8"/>
      <c r="G27" s="8"/>
      <c r="H27" s="16" t="s">
        <v>5</v>
      </c>
      <c r="I27" s="8">
        <v>20</v>
      </c>
      <c r="J27" s="16" t="s">
        <v>6</v>
      </c>
      <c r="K27" s="14" t="s">
        <v>39</v>
      </c>
      <c r="L27" s="9">
        <v>410000000</v>
      </c>
      <c r="M27" s="15">
        <v>0</v>
      </c>
      <c r="N27" s="9">
        <v>410000000</v>
      </c>
      <c r="O27" s="9">
        <v>0</v>
      </c>
      <c r="P27" s="15">
        <v>274596108.39999998</v>
      </c>
      <c r="Q27" s="38">
        <f t="shared" si="0"/>
        <v>0.66974660585365853</v>
      </c>
      <c r="R27" s="9">
        <v>274596108.39999998</v>
      </c>
      <c r="S27" s="38">
        <f t="shared" si="1"/>
        <v>0.66974660585365853</v>
      </c>
      <c r="T27" s="9">
        <v>274474772.39999998</v>
      </c>
      <c r="U27" s="38">
        <f t="shared" si="2"/>
        <v>0.66945066439024381</v>
      </c>
      <c r="V27" s="1"/>
    </row>
    <row r="28" spans="1:22" ht="12.75" customHeight="1" x14ac:dyDescent="0.2">
      <c r="A28" s="8" t="s">
        <v>3</v>
      </c>
      <c r="B28" s="8" t="s">
        <v>7</v>
      </c>
      <c r="C28" s="8" t="s">
        <v>7</v>
      </c>
      <c r="D28" s="8" t="s">
        <v>32</v>
      </c>
      <c r="E28" s="8" t="s">
        <v>24</v>
      </c>
      <c r="F28" s="8"/>
      <c r="G28" s="8"/>
      <c r="H28" s="16" t="s">
        <v>5</v>
      </c>
      <c r="I28" s="8">
        <v>20</v>
      </c>
      <c r="J28" s="16" t="s">
        <v>6</v>
      </c>
      <c r="K28" s="14" t="s">
        <v>40</v>
      </c>
      <c r="L28" s="9">
        <v>273000000</v>
      </c>
      <c r="M28" s="15">
        <v>0</v>
      </c>
      <c r="N28" s="9">
        <v>273000000</v>
      </c>
      <c r="O28" s="9">
        <v>0</v>
      </c>
      <c r="P28" s="15">
        <v>183085424</v>
      </c>
      <c r="Q28" s="38">
        <f t="shared" si="0"/>
        <v>0.67064257875457878</v>
      </c>
      <c r="R28" s="9">
        <v>183085424</v>
      </c>
      <c r="S28" s="38">
        <f t="shared" si="1"/>
        <v>0.67064257875457878</v>
      </c>
      <c r="T28" s="9">
        <v>183004524</v>
      </c>
      <c r="U28" s="38">
        <f t="shared" si="2"/>
        <v>0.67034624175824176</v>
      </c>
      <c r="V28" s="1"/>
    </row>
    <row r="29" spans="1:22" s="7" customFormat="1" ht="12.75" customHeight="1" x14ac:dyDescent="0.2">
      <c r="A29" s="5" t="s">
        <v>3</v>
      </c>
      <c r="B29" s="5" t="s">
        <v>7</v>
      </c>
      <c r="C29" s="5" t="s">
        <v>7</v>
      </c>
      <c r="D29" s="5" t="s">
        <v>41</v>
      </c>
      <c r="E29" s="5"/>
      <c r="F29" s="5"/>
      <c r="G29" s="5"/>
      <c r="H29" s="17" t="s">
        <v>5</v>
      </c>
      <c r="I29" s="5">
        <v>20</v>
      </c>
      <c r="J29" s="17" t="s">
        <v>6</v>
      </c>
      <c r="K29" s="13" t="s">
        <v>42</v>
      </c>
      <c r="L29" s="6">
        <v>2162485000</v>
      </c>
      <c r="M29" s="18">
        <v>0</v>
      </c>
      <c r="N29" s="6">
        <v>2137485000</v>
      </c>
      <c r="O29" s="6">
        <v>25000000</v>
      </c>
      <c r="P29" s="18">
        <v>1502556169</v>
      </c>
      <c r="Q29" s="37">
        <f t="shared" si="0"/>
        <v>0.69482848158484334</v>
      </c>
      <c r="R29" s="6">
        <v>1493773965</v>
      </c>
      <c r="S29" s="37">
        <f t="shared" si="1"/>
        <v>0.69076731861723895</v>
      </c>
      <c r="T29" s="6">
        <v>1493773965</v>
      </c>
      <c r="U29" s="37">
        <f t="shared" si="2"/>
        <v>0.69076731861723895</v>
      </c>
    </row>
    <row r="30" spans="1:22" s="7" customFormat="1" ht="12.75" customHeight="1" x14ac:dyDescent="0.2">
      <c r="A30" s="5" t="s">
        <v>3</v>
      </c>
      <c r="B30" s="5" t="s">
        <v>7</v>
      </c>
      <c r="C30" s="5" t="s">
        <v>7</v>
      </c>
      <c r="D30" s="5" t="s">
        <v>41</v>
      </c>
      <c r="E30" s="5" t="s">
        <v>11</v>
      </c>
      <c r="F30" s="5"/>
      <c r="G30" s="5"/>
      <c r="H30" s="17" t="s">
        <v>5</v>
      </c>
      <c r="I30" s="5">
        <v>20</v>
      </c>
      <c r="J30" s="17" t="s">
        <v>6</v>
      </c>
      <c r="K30" s="13" t="s">
        <v>43</v>
      </c>
      <c r="L30" s="6">
        <v>1022100000</v>
      </c>
      <c r="M30" s="18">
        <v>0</v>
      </c>
      <c r="N30" s="6">
        <v>1022100000</v>
      </c>
      <c r="O30" s="6">
        <v>0</v>
      </c>
      <c r="P30" s="18">
        <v>657958433</v>
      </c>
      <c r="Q30" s="37">
        <f t="shared" si="0"/>
        <v>0.64373195675569905</v>
      </c>
      <c r="R30" s="6">
        <v>657000612</v>
      </c>
      <c r="S30" s="37">
        <f t="shared" si="1"/>
        <v>0.64279484590548874</v>
      </c>
      <c r="T30" s="6">
        <v>657000612</v>
      </c>
      <c r="U30" s="37">
        <f t="shared" si="2"/>
        <v>0.64279484590548874</v>
      </c>
    </row>
    <row r="31" spans="1:22" ht="12.75" customHeight="1" x14ac:dyDescent="0.2">
      <c r="A31" s="8" t="s">
        <v>3</v>
      </c>
      <c r="B31" s="8" t="s">
        <v>7</v>
      </c>
      <c r="C31" s="8" t="s">
        <v>7</v>
      </c>
      <c r="D31" s="8" t="s">
        <v>41</v>
      </c>
      <c r="E31" s="8" t="s">
        <v>11</v>
      </c>
      <c r="F31" s="8" t="s">
        <v>11</v>
      </c>
      <c r="G31" s="8"/>
      <c r="H31" s="16" t="s">
        <v>5</v>
      </c>
      <c r="I31" s="8">
        <v>20</v>
      </c>
      <c r="J31" s="16" t="s">
        <v>6</v>
      </c>
      <c r="K31" s="14" t="s">
        <v>44</v>
      </c>
      <c r="L31" s="9">
        <v>773900000</v>
      </c>
      <c r="M31" s="15">
        <v>0</v>
      </c>
      <c r="N31" s="9">
        <v>773900000</v>
      </c>
      <c r="O31" s="9">
        <v>0</v>
      </c>
      <c r="P31" s="15">
        <v>424145737</v>
      </c>
      <c r="Q31" s="38">
        <f t="shared" si="0"/>
        <v>0.54806271740534951</v>
      </c>
      <c r="R31" s="9">
        <v>423498067</v>
      </c>
      <c r="S31" s="38">
        <f t="shared" si="1"/>
        <v>0.54722582633415173</v>
      </c>
      <c r="T31" s="9">
        <v>423498067</v>
      </c>
      <c r="U31" s="38">
        <f t="shared" si="2"/>
        <v>0.54722582633415173</v>
      </c>
      <c r="V31" s="1"/>
    </row>
    <row r="32" spans="1:22" ht="12.75" customHeight="1" x14ac:dyDescent="0.2">
      <c r="A32" s="8" t="s">
        <v>3</v>
      </c>
      <c r="B32" s="8" t="s">
        <v>7</v>
      </c>
      <c r="C32" s="8" t="s">
        <v>7</v>
      </c>
      <c r="D32" s="8" t="s">
        <v>41</v>
      </c>
      <c r="E32" s="8" t="s">
        <v>11</v>
      </c>
      <c r="F32" s="8" t="s">
        <v>14</v>
      </c>
      <c r="G32" s="8"/>
      <c r="H32" s="16" t="s">
        <v>5</v>
      </c>
      <c r="I32" s="8">
        <v>20</v>
      </c>
      <c r="J32" s="16" t="s">
        <v>6</v>
      </c>
      <c r="K32" s="14" t="s">
        <v>45</v>
      </c>
      <c r="L32" s="9">
        <v>196400000</v>
      </c>
      <c r="M32" s="15">
        <v>0</v>
      </c>
      <c r="N32" s="9">
        <v>196400000</v>
      </c>
      <c r="O32" s="9">
        <v>0</v>
      </c>
      <c r="P32" s="15">
        <v>195155322</v>
      </c>
      <c r="Q32" s="38">
        <f t="shared" si="0"/>
        <v>0.99366253564154783</v>
      </c>
      <c r="R32" s="9">
        <v>194972905</v>
      </c>
      <c r="S32" s="38">
        <f t="shared" si="1"/>
        <v>0.99273373217922611</v>
      </c>
      <c r="T32" s="9">
        <v>194972905</v>
      </c>
      <c r="U32" s="38">
        <f t="shared" si="2"/>
        <v>0.99273373217922611</v>
      </c>
      <c r="V32" s="1"/>
    </row>
    <row r="33" spans="1:22" ht="12.75" customHeight="1" x14ac:dyDescent="0.2">
      <c r="A33" s="8" t="s">
        <v>3</v>
      </c>
      <c r="B33" s="8" t="s">
        <v>7</v>
      </c>
      <c r="C33" s="8" t="s">
        <v>7</v>
      </c>
      <c r="D33" s="8" t="s">
        <v>41</v>
      </c>
      <c r="E33" s="8" t="s">
        <v>11</v>
      </c>
      <c r="F33" s="8" t="s">
        <v>16</v>
      </c>
      <c r="G33" s="8"/>
      <c r="H33" s="16" t="s">
        <v>5</v>
      </c>
      <c r="I33" s="8">
        <v>20</v>
      </c>
      <c r="J33" s="16" t="s">
        <v>6</v>
      </c>
      <c r="K33" s="14" t="s">
        <v>46</v>
      </c>
      <c r="L33" s="9">
        <v>51800000</v>
      </c>
      <c r="M33" s="15">
        <v>0</v>
      </c>
      <c r="N33" s="9">
        <v>51800000</v>
      </c>
      <c r="O33" s="9">
        <v>0</v>
      </c>
      <c r="P33" s="15">
        <v>38657374</v>
      </c>
      <c r="Q33" s="38">
        <f t="shared" si="0"/>
        <v>0.74628135135135132</v>
      </c>
      <c r="R33" s="9">
        <v>38529640</v>
      </c>
      <c r="S33" s="38">
        <f t="shared" si="1"/>
        <v>0.74381544401544397</v>
      </c>
      <c r="T33" s="9">
        <v>38529640</v>
      </c>
      <c r="U33" s="38">
        <f t="shared" si="2"/>
        <v>0.74381544401544397</v>
      </c>
      <c r="V33" s="1"/>
    </row>
    <row r="34" spans="1:22" s="7" customFormat="1" ht="12.75" customHeight="1" x14ac:dyDescent="0.2">
      <c r="A34" s="5" t="s">
        <v>3</v>
      </c>
      <c r="B34" s="5" t="s">
        <v>7</v>
      </c>
      <c r="C34" s="5" t="s">
        <v>7</v>
      </c>
      <c r="D34" s="5" t="s">
        <v>41</v>
      </c>
      <c r="E34" s="5" t="s">
        <v>14</v>
      </c>
      <c r="F34" s="5"/>
      <c r="G34" s="5"/>
      <c r="H34" s="17" t="s">
        <v>5</v>
      </c>
      <c r="I34" s="5">
        <v>20</v>
      </c>
      <c r="J34" s="17" t="s">
        <v>6</v>
      </c>
      <c r="K34" s="13" t="s">
        <v>47</v>
      </c>
      <c r="L34" s="6">
        <v>1018885000</v>
      </c>
      <c r="M34" s="18">
        <v>0</v>
      </c>
      <c r="N34" s="6">
        <v>1018885000</v>
      </c>
      <c r="O34" s="6">
        <v>0</v>
      </c>
      <c r="P34" s="18">
        <v>796382136</v>
      </c>
      <c r="Q34" s="37">
        <f t="shared" si="0"/>
        <v>0.78162121927401029</v>
      </c>
      <c r="R34" s="6">
        <v>788558069</v>
      </c>
      <c r="S34" s="37">
        <f t="shared" si="1"/>
        <v>0.77394217109879915</v>
      </c>
      <c r="T34" s="6">
        <v>788558069</v>
      </c>
      <c r="U34" s="37">
        <f t="shared" si="2"/>
        <v>0.77394217109879915</v>
      </c>
    </row>
    <row r="35" spans="1:22" s="7" customFormat="1" ht="12.75" customHeight="1" x14ac:dyDescent="0.2">
      <c r="A35" s="5" t="s">
        <v>3</v>
      </c>
      <c r="B35" s="5" t="s">
        <v>7</v>
      </c>
      <c r="C35" s="5" t="s">
        <v>7</v>
      </c>
      <c r="D35" s="5" t="s">
        <v>41</v>
      </c>
      <c r="E35" s="5" t="s">
        <v>48</v>
      </c>
      <c r="F35" s="5"/>
      <c r="G35" s="5"/>
      <c r="H35" s="17" t="s">
        <v>5</v>
      </c>
      <c r="I35" s="5">
        <v>20</v>
      </c>
      <c r="J35" s="17" t="s">
        <v>6</v>
      </c>
      <c r="K35" s="13" t="s">
        <v>49</v>
      </c>
      <c r="L35" s="6">
        <v>25000000</v>
      </c>
      <c r="M35" s="18">
        <v>0</v>
      </c>
      <c r="N35" s="6">
        <v>0</v>
      </c>
      <c r="O35" s="6">
        <v>25000000</v>
      </c>
      <c r="P35" s="18">
        <v>0</v>
      </c>
      <c r="Q35" s="37">
        <f t="shared" si="0"/>
        <v>0</v>
      </c>
      <c r="R35" s="6">
        <v>0</v>
      </c>
      <c r="S35" s="37">
        <f t="shared" si="1"/>
        <v>0</v>
      </c>
      <c r="T35" s="6">
        <v>0</v>
      </c>
      <c r="U35" s="37">
        <f t="shared" si="2"/>
        <v>0</v>
      </c>
    </row>
    <row r="36" spans="1:22" s="7" customFormat="1" ht="12.75" customHeight="1" x14ac:dyDescent="0.2">
      <c r="A36" s="5" t="s">
        <v>3</v>
      </c>
      <c r="B36" s="5" t="s">
        <v>7</v>
      </c>
      <c r="C36" s="5" t="s">
        <v>7</v>
      </c>
      <c r="D36" s="5" t="s">
        <v>41</v>
      </c>
      <c r="E36" s="5" t="s">
        <v>50</v>
      </c>
      <c r="F36" s="5"/>
      <c r="G36" s="5"/>
      <c r="H36" s="17" t="s">
        <v>5</v>
      </c>
      <c r="I36" s="5">
        <v>20</v>
      </c>
      <c r="J36" s="17" t="s">
        <v>6</v>
      </c>
      <c r="K36" s="13" t="s">
        <v>51</v>
      </c>
      <c r="L36" s="6">
        <v>96500000</v>
      </c>
      <c r="M36" s="18">
        <v>0</v>
      </c>
      <c r="N36" s="6">
        <v>96500000</v>
      </c>
      <c r="O36" s="6">
        <v>0</v>
      </c>
      <c r="P36" s="18">
        <v>48215600</v>
      </c>
      <c r="Q36" s="37">
        <f t="shared" si="0"/>
        <v>0.49964352331606215</v>
      </c>
      <c r="R36" s="6">
        <v>48215284</v>
      </c>
      <c r="S36" s="37">
        <f t="shared" si="1"/>
        <v>0.49964024870466323</v>
      </c>
      <c r="T36" s="6">
        <v>48215284</v>
      </c>
      <c r="U36" s="37">
        <f t="shared" si="2"/>
        <v>0.49964024870466323</v>
      </c>
    </row>
    <row r="37" spans="1:22" s="7" customFormat="1" ht="12.75" customHeight="1" x14ac:dyDescent="0.2">
      <c r="A37" s="5" t="s">
        <v>3</v>
      </c>
      <c r="B37" s="5" t="s">
        <v>7</v>
      </c>
      <c r="C37" s="5" t="s">
        <v>7</v>
      </c>
      <c r="D37" s="5" t="s">
        <v>52</v>
      </c>
      <c r="E37" s="5"/>
      <c r="F37" s="5"/>
      <c r="G37" s="5"/>
      <c r="H37" s="17" t="s">
        <v>5</v>
      </c>
      <c r="I37" s="5">
        <v>20</v>
      </c>
      <c r="J37" s="17" t="s">
        <v>6</v>
      </c>
      <c r="K37" s="13" t="s">
        <v>53</v>
      </c>
      <c r="L37" s="6">
        <v>0</v>
      </c>
      <c r="M37" s="18">
        <v>0</v>
      </c>
      <c r="N37" s="6">
        <v>0</v>
      </c>
      <c r="O37" s="6">
        <v>0</v>
      </c>
      <c r="P37" s="18">
        <v>0</v>
      </c>
      <c r="Q37" s="37">
        <v>0</v>
      </c>
      <c r="R37" s="6">
        <v>0</v>
      </c>
      <c r="S37" s="37">
        <v>0</v>
      </c>
      <c r="T37" s="6">
        <v>0</v>
      </c>
      <c r="U37" s="37">
        <v>0</v>
      </c>
    </row>
    <row r="38" spans="1:22" s="7" customFormat="1" ht="12.75" customHeight="1" x14ac:dyDescent="0.2">
      <c r="A38" s="5" t="s">
        <v>3</v>
      </c>
      <c r="B38" s="5" t="s">
        <v>32</v>
      </c>
      <c r="C38" s="5"/>
      <c r="D38" s="5"/>
      <c r="E38" s="5"/>
      <c r="F38" s="5"/>
      <c r="G38" s="5"/>
      <c r="H38" s="17" t="s">
        <v>5</v>
      </c>
      <c r="I38" s="5">
        <v>20</v>
      </c>
      <c r="J38" s="17" t="s">
        <v>6</v>
      </c>
      <c r="K38" s="13" t="s">
        <v>54</v>
      </c>
      <c r="L38" s="6">
        <v>3744482000</v>
      </c>
      <c r="M38" s="18">
        <v>0</v>
      </c>
      <c r="N38" s="6">
        <v>3493709838.4499998</v>
      </c>
      <c r="O38" s="6">
        <v>250772161.55000001</v>
      </c>
      <c r="P38" s="18">
        <v>3401406754.4499998</v>
      </c>
      <c r="Q38" s="37">
        <f t="shared" si="0"/>
        <v>0.90837844979626015</v>
      </c>
      <c r="R38" s="6">
        <v>1364993277.78</v>
      </c>
      <c r="S38" s="37">
        <f t="shared" si="1"/>
        <v>0.36453460793241893</v>
      </c>
      <c r="T38" s="6">
        <v>1364993277.78</v>
      </c>
      <c r="U38" s="37">
        <f t="shared" si="2"/>
        <v>0.36453460793241893</v>
      </c>
    </row>
    <row r="39" spans="1:22" s="7" customFormat="1" ht="12.75" customHeight="1" x14ac:dyDescent="0.2">
      <c r="A39" s="5" t="s">
        <v>3</v>
      </c>
      <c r="B39" s="5" t="s">
        <v>32</v>
      </c>
      <c r="C39" s="5" t="s">
        <v>7</v>
      </c>
      <c r="D39" s="5"/>
      <c r="E39" s="5"/>
      <c r="F39" s="5"/>
      <c r="G39" s="5"/>
      <c r="H39" s="17" t="s">
        <v>5</v>
      </c>
      <c r="I39" s="5">
        <v>20</v>
      </c>
      <c r="J39" s="17" t="s">
        <v>6</v>
      </c>
      <c r="K39" s="13" t="s">
        <v>55</v>
      </c>
      <c r="L39" s="6">
        <v>2397719000</v>
      </c>
      <c r="M39" s="18">
        <v>0</v>
      </c>
      <c r="N39" s="6">
        <v>2397674139.3400002</v>
      </c>
      <c r="O39" s="6">
        <v>44860.66</v>
      </c>
      <c r="P39" s="18">
        <v>2397674139.3400002</v>
      </c>
      <c r="Q39" s="37">
        <f t="shared" si="0"/>
        <v>0.99998129027630012</v>
      </c>
      <c r="R39" s="6">
        <v>510983637.33999997</v>
      </c>
      <c r="S39" s="37">
        <f t="shared" si="1"/>
        <v>0.21311239446323776</v>
      </c>
      <c r="T39" s="6">
        <v>510983637.33999997</v>
      </c>
      <c r="U39" s="37">
        <f t="shared" si="2"/>
        <v>0.21311239446323776</v>
      </c>
    </row>
    <row r="40" spans="1:22" s="7" customFormat="1" ht="12.75" customHeight="1" x14ac:dyDescent="0.2">
      <c r="A40" s="5" t="s">
        <v>3</v>
      </c>
      <c r="B40" s="5" t="s">
        <v>32</v>
      </c>
      <c r="C40" s="5" t="s">
        <v>7</v>
      </c>
      <c r="D40" s="5" t="s">
        <v>7</v>
      </c>
      <c r="E40" s="5"/>
      <c r="F40" s="5"/>
      <c r="G40" s="5"/>
      <c r="H40" s="17" t="s">
        <v>5</v>
      </c>
      <c r="I40" s="5">
        <v>20</v>
      </c>
      <c r="J40" s="17" t="s">
        <v>6</v>
      </c>
      <c r="K40" s="13" t="s">
        <v>56</v>
      </c>
      <c r="L40" s="6">
        <v>2397719000</v>
      </c>
      <c r="M40" s="18">
        <v>0</v>
      </c>
      <c r="N40" s="6">
        <v>2397674139.3400002</v>
      </c>
      <c r="O40" s="6">
        <v>44860.66</v>
      </c>
      <c r="P40" s="18">
        <v>2397674139.3400002</v>
      </c>
      <c r="Q40" s="37">
        <f t="shared" si="0"/>
        <v>0.99998129027630012</v>
      </c>
      <c r="R40" s="6">
        <v>510983637.33999997</v>
      </c>
      <c r="S40" s="37">
        <f t="shared" si="1"/>
        <v>0.21311239446323776</v>
      </c>
      <c r="T40" s="6">
        <v>510983637.33999997</v>
      </c>
      <c r="U40" s="37">
        <f t="shared" si="2"/>
        <v>0.21311239446323776</v>
      </c>
    </row>
    <row r="41" spans="1:22" s="7" customFormat="1" ht="12.75" customHeight="1" x14ac:dyDescent="0.2">
      <c r="A41" s="5" t="s">
        <v>3</v>
      </c>
      <c r="B41" s="5" t="s">
        <v>32</v>
      </c>
      <c r="C41" s="5" t="s">
        <v>7</v>
      </c>
      <c r="D41" s="5" t="s">
        <v>7</v>
      </c>
      <c r="E41" s="5" t="s">
        <v>11</v>
      </c>
      <c r="F41" s="5"/>
      <c r="G41" s="5"/>
      <c r="H41" s="17" t="s">
        <v>5</v>
      </c>
      <c r="I41" s="5">
        <v>20</v>
      </c>
      <c r="J41" s="17" t="s">
        <v>6</v>
      </c>
      <c r="K41" s="13" t="s">
        <v>57</v>
      </c>
      <c r="L41" s="6">
        <v>2397719000</v>
      </c>
      <c r="M41" s="18">
        <v>0</v>
      </c>
      <c r="N41" s="6">
        <v>2397674139.3400002</v>
      </c>
      <c r="O41" s="6">
        <v>44860.66</v>
      </c>
      <c r="P41" s="18">
        <v>2397674139.3400002</v>
      </c>
      <c r="Q41" s="37">
        <f t="shared" si="0"/>
        <v>0.99998129027630012</v>
      </c>
      <c r="R41" s="6">
        <v>510983637.33999997</v>
      </c>
      <c r="S41" s="37">
        <f t="shared" si="1"/>
        <v>0.21311239446323776</v>
      </c>
      <c r="T41" s="6">
        <v>510983637.33999997</v>
      </c>
      <c r="U41" s="37">
        <f t="shared" si="2"/>
        <v>0.21311239446323776</v>
      </c>
    </row>
    <row r="42" spans="1:22" ht="12.75" customHeight="1" x14ac:dyDescent="0.2">
      <c r="A42" s="8" t="s">
        <v>3</v>
      </c>
      <c r="B42" s="8" t="s">
        <v>32</v>
      </c>
      <c r="C42" s="8" t="s">
        <v>7</v>
      </c>
      <c r="D42" s="8" t="s">
        <v>7</v>
      </c>
      <c r="E42" s="8" t="s">
        <v>11</v>
      </c>
      <c r="F42" s="8" t="s">
        <v>14</v>
      </c>
      <c r="G42" s="8"/>
      <c r="H42" s="16" t="s">
        <v>5</v>
      </c>
      <c r="I42" s="8">
        <v>20</v>
      </c>
      <c r="J42" s="16" t="s">
        <v>6</v>
      </c>
      <c r="K42" s="14" t="s">
        <v>58</v>
      </c>
      <c r="L42" s="9">
        <v>2397719000</v>
      </c>
      <c r="M42" s="15">
        <v>0</v>
      </c>
      <c r="N42" s="9">
        <v>2397674139.3400002</v>
      </c>
      <c r="O42" s="9">
        <v>44860.66</v>
      </c>
      <c r="P42" s="15">
        <v>2397674139.3400002</v>
      </c>
      <c r="Q42" s="38">
        <f t="shared" si="0"/>
        <v>0.99998129027630012</v>
      </c>
      <c r="R42" s="9">
        <v>510983637.33999997</v>
      </c>
      <c r="S42" s="38">
        <f t="shared" si="1"/>
        <v>0.21311239446323776</v>
      </c>
      <c r="T42" s="9">
        <v>510983637.33999997</v>
      </c>
      <c r="U42" s="38">
        <f t="shared" si="2"/>
        <v>0.21311239446323776</v>
      </c>
      <c r="V42" s="1"/>
    </row>
    <row r="43" spans="1:22" s="7" customFormat="1" ht="12.75" customHeight="1" x14ac:dyDescent="0.2">
      <c r="A43" s="5" t="s">
        <v>3</v>
      </c>
      <c r="B43" s="5" t="s">
        <v>32</v>
      </c>
      <c r="C43" s="5" t="s">
        <v>32</v>
      </c>
      <c r="D43" s="5"/>
      <c r="E43" s="5"/>
      <c r="F43" s="5"/>
      <c r="G43" s="5"/>
      <c r="H43" s="17" t="s">
        <v>5</v>
      </c>
      <c r="I43" s="5">
        <v>20</v>
      </c>
      <c r="J43" s="17" t="s">
        <v>6</v>
      </c>
      <c r="K43" s="13" t="s">
        <v>59</v>
      </c>
      <c r="L43" s="6">
        <v>1346763000</v>
      </c>
      <c r="M43" s="18">
        <v>0</v>
      </c>
      <c r="N43" s="6">
        <v>1096035699.1099999</v>
      </c>
      <c r="O43" s="6">
        <v>250727300.88999999</v>
      </c>
      <c r="P43" s="18">
        <v>1003732615.11</v>
      </c>
      <c r="Q43" s="37">
        <f t="shared" si="0"/>
        <v>0.74529268706520746</v>
      </c>
      <c r="R43" s="6">
        <v>854009640.44000006</v>
      </c>
      <c r="S43" s="37">
        <f t="shared" si="1"/>
        <v>0.63412021301446508</v>
      </c>
      <c r="T43" s="6">
        <v>854009640.44000006</v>
      </c>
      <c r="U43" s="37">
        <f t="shared" si="2"/>
        <v>0.63412021301446508</v>
      </c>
    </row>
    <row r="44" spans="1:22" s="7" customFormat="1" ht="12.75" customHeight="1" x14ac:dyDescent="0.2">
      <c r="A44" s="5" t="s">
        <v>3</v>
      </c>
      <c r="B44" s="5" t="s">
        <v>32</v>
      </c>
      <c r="C44" s="5" t="s">
        <v>32</v>
      </c>
      <c r="D44" s="5" t="s">
        <v>7</v>
      </c>
      <c r="E44" s="5"/>
      <c r="F44" s="5"/>
      <c r="G44" s="5"/>
      <c r="H44" s="17" t="s">
        <v>5</v>
      </c>
      <c r="I44" s="5">
        <v>20</v>
      </c>
      <c r="J44" s="17" t="s">
        <v>6</v>
      </c>
      <c r="K44" s="13" t="s">
        <v>60</v>
      </c>
      <c r="L44" s="6">
        <v>40771000</v>
      </c>
      <c r="M44" s="18">
        <v>0</v>
      </c>
      <c r="N44" s="6">
        <v>24582461.57</v>
      </c>
      <c r="O44" s="6">
        <v>16188538.43</v>
      </c>
      <c r="P44" s="18">
        <v>24582461.57</v>
      </c>
      <c r="Q44" s="37">
        <f t="shared" si="0"/>
        <v>0.60293987319418219</v>
      </c>
      <c r="R44" s="6">
        <v>21684789.57</v>
      </c>
      <c r="S44" s="37">
        <f t="shared" si="1"/>
        <v>0.5318679838610777</v>
      </c>
      <c r="T44" s="6">
        <v>21684789.57</v>
      </c>
      <c r="U44" s="37">
        <f t="shared" si="2"/>
        <v>0.5318679838610777</v>
      </c>
    </row>
    <row r="45" spans="1:22" s="7" customFormat="1" ht="12.75" customHeight="1" x14ac:dyDescent="0.2">
      <c r="A45" s="5" t="s">
        <v>3</v>
      </c>
      <c r="B45" s="5" t="s">
        <v>32</v>
      </c>
      <c r="C45" s="5" t="s">
        <v>32</v>
      </c>
      <c r="D45" s="5" t="s">
        <v>7</v>
      </c>
      <c r="E45" s="5" t="s">
        <v>14</v>
      </c>
      <c r="F45" s="5"/>
      <c r="G45" s="5"/>
      <c r="H45" s="17" t="s">
        <v>5</v>
      </c>
      <c r="I45" s="5">
        <v>20</v>
      </c>
      <c r="J45" s="17" t="s">
        <v>6</v>
      </c>
      <c r="K45" s="13" t="s">
        <v>61</v>
      </c>
      <c r="L45" s="6">
        <v>15700000</v>
      </c>
      <c r="M45" s="18">
        <v>0</v>
      </c>
      <c r="N45" s="6">
        <v>9976621</v>
      </c>
      <c r="O45" s="6">
        <v>5723379</v>
      </c>
      <c r="P45" s="18">
        <v>9976621</v>
      </c>
      <c r="Q45" s="37">
        <f t="shared" si="0"/>
        <v>0.63545356687898091</v>
      </c>
      <c r="R45" s="6">
        <v>9976621</v>
      </c>
      <c r="S45" s="37">
        <f t="shared" si="1"/>
        <v>0.63545356687898091</v>
      </c>
      <c r="T45" s="6">
        <v>9976621</v>
      </c>
      <c r="U45" s="37">
        <f t="shared" si="2"/>
        <v>0.63545356687898091</v>
      </c>
    </row>
    <row r="46" spans="1:22" ht="12.75" customHeight="1" x14ac:dyDescent="0.2">
      <c r="A46" s="8" t="s">
        <v>3</v>
      </c>
      <c r="B46" s="8" t="s">
        <v>32</v>
      </c>
      <c r="C46" s="8" t="s">
        <v>32</v>
      </c>
      <c r="D46" s="8" t="s">
        <v>7</v>
      </c>
      <c r="E46" s="8" t="s">
        <v>14</v>
      </c>
      <c r="F46" s="8" t="s">
        <v>16</v>
      </c>
      <c r="G46" s="8"/>
      <c r="H46" s="16" t="s">
        <v>5</v>
      </c>
      <c r="I46" s="8">
        <v>20</v>
      </c>
      <c r="J46" s="16" t="s">
        <v>6</v>
      </c>
      <c r="K46" s="14" t="s">
        <v>62</v>
      </c>
      <c r="L46" s="9">
        <v>3700000</v>
      </c>
      <c r="M46" s="15">
        <v>0</v>
      </c>
      <c r="N46" s="9">
        <v>1790821</v>
      </c>
      <c r="O46" s="9">
        <v>1909179</v>
      </c>
      <c r="P46" s="15">
        <v>1790821</v>
      </c>
      <c r="Q46" s="38">
        <f t="shared" si="0"/>
        <v>0.48400567567567565</v>
      </c>
      <c r="R46" s="9">
        <v>1790821</v>
      </c>
      <c r="S46" s="38">
        <f t="shared" si="1"/>
        <v>0.48400567567567565</v>
      </c>
      <c r="T46" s="9">
        <v>1790821</v>
      </c>
      <c r="U46" s="38">
        <f t="shared" si="2"/>
        <v>0.48400567567567565</v>
      </c>
      <c r="V46" s="1"/>
    </row>
    <row r="47" spans="1:22" ht="12.75" customHeight="1" x14ac:dyDescent="0.2">
      <c r="A47" s="8" t="s">
        <v>3</v>
      </c>
      <c r="B47" s="8" t="s">
        <v>32</v>
      </c>
      <c r="C47" s="8" t="s">
        <v>32</v>
      </c>
      <c r="D47" s="8" t="s">
        <v>7</v>
      </c>
      <c r="E47" s="8" t="s">
        <v>14</v>
      </c>
      <c r="F47" s="8" t="s">
        <v>26</v>
      </c>
      <c r="G47" s="8"/>
      <c r="H47" s="16" t="s">
        <v>5</v>
      </c>
      <c r="I47" s="8">
        <v>20</v>
      </c>
      <c r="J47" s="16" t="s">
        <v>6</v>
      </c>
      <c r="K47" s="14" t="s">
        <v>63</v>
      </c>
      <c r="L47" s="9">
        <v>12000000</v>
      </c>
      <c r="M47" s="15">
        <v>0</v>
      </c>
      <c r="N47" s="9">
        <v>8185800</v>
      </c>
      <c r="O47" s="9">
        <v>3814200</v>
      </c>
      <c r="P47" s="15">
        <v>8185800</v>
      </c>
      <c r="Q47" s="38">
        <f t="shared" si="0"/>
        <v>0.68215000000000003</v>
      </c>
      <c r="R47" s="9">
        <v>8185800</v>
      </c>
      <c r="S47" s="38">
        <f t="shared" si="1"/>
        <v>0.68215000000000003</v>
      </c>
      <c r="T47" s="9">
        <v>8185800</v>
      </c>
      <c r="U47" s="38">
        <f t="shared" si="2"/>
        <v>0.68215000000000003</v>
      </c>
      <c r="V47" s="1"/>
    </row>
    <row r="48" spans="1:22" s="7" customFormat="1" ht="12.75" customHeight="1" x14ac:dyDescent="0.2">
      <c r="A48" s="5" t="s">
        <v>3</v>
      </c>
      <c r="B48" s="5" t="s">
        <v>32</v>
      </c>
      <c r="C48" s="5" t="s">
        <v>32</v>
      </c>
      <c r="D48" s="5" t="s">
        <v>7</v>
      </c>
      <c r="E48" s="5" t="s">
        <v>16</v>
      </c>
      <c r="F48" s="5"/>
      <c r="G48" s="5"/>
      <c r="H48" s="17" t="s">
        <v>5</v>
      </c>
      <c r="I48" s="5">
        <v>20</v>
      </c>
      <c r="J48" s="17" t="s">
        <v>6</v>
      </c>
      <c r="K48" s="13" t="s">
        <v>64</v>
      </c>
      <c r="L48" s="6">
        <v>24570000</v>
      </c>
      <c r="M48" s="18">
        <v>0</v>
      </c>
      <c r="N48" s="6">
        <v>14215840.57</v>
      </c>
      <c r="O48" s="6">
        <v>10354159.43</v>
      </c>
      <c r="P48" s="18">
        <v>14215840.57</v>
      </c>
      <c r="Q48" s="37">
        <f t="shared" si="0"/>
        <v>0.5785852897842898</v>
      </c>
      <c r="R48" s="6">
        <v>11318168.57</v>
      </c>
      <c r="S48" s="37">
        <f t="shared" si="1"/>
        <v>0.46064992144892147</v>
      </c>
      <c r="T48" s="6">
        <v>11318168.57</v>
      </c>
      <c r="U48" s="37">
        <f t="shared" si="2"/>
        <v>0.46064992144892147</v>
      </c>
    </row>
    <row r="49" spans="1:22" ht="12.75" customHeight="1" x14ac:dyDescent="0.2">
      <c r="A49" s="8" t="s">
        <v>3</v>
      </c>
      <c r="B49" s="8" t="s">
        <v>32</v>
      </c>
      <c r="C49" s="8" t="s">
        <v>32</v>
      </c>
      <c r="D49" s="8" t="s">
        <v>7</v>
      </c>
      <c r="E49" s="8" t="s">
        <v>16</v>
      </c>
      <c r="F49" s="8" t="s">
        <v>14</v>
      </c>
      <c r="G49" s="8"/>
      <c r="H49" s="16" t="s">
        <v>5</v>
      </c>
      <c r="I49" s="8">
        <v>20</v>
      </c>
      <c r="J49" s="16" t="s">
        <v>6</v>
      </c>
      <c r="K49" s="14" t="s">
        <v>65</v>
      </c>
      <c r="L49" s="9">
        <v>1550000</v>
      </c>
      <c r="M49" s="15">
        <v>0</v>
      </c>
      <c r="N49" s="9">
        <v>296770</v>
      </c>
      <c r="O49" s="9">
        <v>1253230</v>
      </c>
      <c r="P49" s="15">
        <v>296770</v>
      </c>
      <c r="Q49" s="38">
        <f t="shared" si="0"/>
        <v>0.19146451612903226</v>
      </c>
      <c r="R49" s="9">
        <v>296770</v>
      </c>
      <c r="S49" s="38">
        <f t="shared" si="1"/>
        <v>0.19146451612903226</v>
      </c>
      <c r="T49" s="9">
        <v>296770</v>
      </c>
      <c r="U49" s="38">
        <f t="shared" si="2"/>
        <v>0.19146451612903226</v>
      </c>
      <c r="V49" s="1"/>
    </row>
    <row r="50" spans="1:22" ht="12.75" customHeight="1" x14ac:dyDescent="0.2">
      <c r="A50" s="8" t="s">
        <v>3</v>
      </c>
      <c r="B50" s="8" t="s">
        <v>32</v>
      </c>
      <c r="C50" s="8" t="s">
        <v>32</v>
      </c>
      <c r="D50" s="8" t="s">
        <v>7</v>
      </c>
      <c r="E50" s="8" t="s">
        <v>16</v>
      </c>
      <c r="F50" s="8" t="s">
        <v>16</v>
      </c>
      <c r="G50" s="8"/>
      <c r="H50" s="16" t="s">
        <v>5</v>
      </c>
      <c r="I50" s="8">
        <v>20</v>
      </c>
      <c r="J50" s="16" t="s">
        <v>6</v>
      </c>
      <c r="K50" s="14" t="s">
        <v>66</v>
      </c>
      <c r="L50" s="9">
        <v>14119000</v>
      </c>
      <c r="M50" s="15">
        <v>0</v>
      </c>
      <c r="N50" s="9">
        <v>12740059.07</v>
      </c>
      <c r="O50" s="9">
        <v>1378940.93</v>
      </c>
      <c r="P50" s="15">
        <v>12740059.07</v>
      </c>
      <c r="Q50" s="38">
        <f t="shared" si="0"/>
        <v>0.90233437708052977</v>
      </c>
      <c r="R50" s="9">
        <v>9842387.0700000003</v>
      </c>
      <c r="S50" s="38">
        <f t="shared" si="1"/>
        <v>0.69710227848997808</v>
      </c>
      <c r="T50" s="9">
        <v>9842387.0700000003</v>
      </c>
      <c r="U50" s="38">
        <f t="shared" si="2"/>
        <v>0.69710227848997808</v>
      </c>
      <c r="V50" s="1"/>
    </row>
    <row r="51" spans="1:22" ht="12.75" customHeight="1" x14ac:dyDescent="0.2">
      <c r="A51" s="8" t="s">
        <v>3</v>
      </c>
      <c r="B51" s="8" t="s">
        <v>32</v>
      </c>
      <c r="C51" s="8" t="s">
        <v>32</v>
      </c>
      <c r="D51" s="8" t="s">
        <v>7</v>
      </c>
      <c r="E51" s="8" t="s">
        <v>16</v>
      </c>
      <c r="F51" s="8" t="s">
        <v>26</v>
      </c>
      <c r="G51" s="8"/>
      <c r="H51" s="16" t="s">
        <v>5</v>
      </c>
      <c r="I51" s="8">
        <v>20</v>
      </c>
      <c r="J51" s="16" t="s">
        <v>6</v>
      </c>
      <c r="K51" s="14" t="s">
        <v>67</v>
      </c>
      <c r="L51" s="9">
        <v>8901000</v>
      </c>
      <c r="M51" s="15">
        <v>0</v>
      </c>
      <c r="N51" s="9">
        <v>1179011.5</v>
      </c>
      <c r="O51" s="9">
        <v>7721988.5</v>
      </c>
      <c r="P51" s="15">
        <v>1179011.5</v>
      </c>
      <c r="Q51" s="38">
        <f t="shared" si="0"/>
        <v>0.13245831928996743</v>
      </c>
      <c r="R51" s="9">
        <v>1179011.5</v>
      </c>
      <c r="S51" s="38">
        <f t="shared" si="1"/>
        <v>0.13245831928996743</v>
      </c>
      <c r="T51" s="9">
        <v>1179011.5</v>
      </c>
      <c r="U51" s="38">
        <f t="shared" si="2"/>
        <v>0.13245831928996743</v>
      </c>
      <c r="V51" s="1"/>
    </row>
    <row r="52" spans="1:22" s="7" customFormat="1" ht="12.75" customHeight="1" x14ac:dyDescent="0.2">
      <c r="A52" s="5" t="s">
        <v>3</v>
      </c>
      <c r="B52" s="5" t="s">
        <v>32</v>
      </c>
      <c r="C52" s="5" t="s">
        <v>32</v>
      </c>
      <c r="D52" s="5" t="s">
        <v>7</v>
      </c>
      <c r="E52" s="5" t="s">
        <v>18</v>
      </c>
      <c r="F52" s="5"/>
      <c r="G52" s="5"/>
      <c r="H52" s="17" t="s">
        <v>5</v>
      </c>
      <c r="I52" s="5">
        <v>20</v>
      </c>
      <c r="J52" s="17" t="s">
        <v>6</v>
      </c>
      <c r="K52" s="13" t="s">
        <v>68</v>
      </c>
      <c r="L52" s="6">
        <v>501000</v>
      </c>
      <c r="M52" s="18">
        <v>0</v>
      </c>
      <c r="N52" s="6">
        <v>390000</v>
      </c>
      <c r="O52" s="6">
        <v>111000</v>
      </c>
      <c r="P52" s="18">
        <v>390000</v>
      </c>
      <c r="Q52" s="37">
        <f t="shared" si="0"/>
        <v>0.77844311377245512</v>
      </c>
      <c r="R52" s="6">
        <v>390000</v>
      </c>
      <c r="S52" s="37">
        <f t="shared" si="1"/>
        <v>0.77844311377245512</v>
      </c>
      <c r="T52" s="6">
        <v>390000</v>
      </c>
      <c r="U52" s="37">
        <f t="shared" si="2"/>
        <v>0.77844311377245512</v>
      </c>
    </row>
    <row r="53" spans="1:22" ht="12.75" customHeight="1" x14ac:dyDescent="0.2">
      <c r="A53" s="8" t="s">
        <v>3</v>
      </c>
      <c r="B53" s="8" t="s">
        <v>32</v>
      </c>
      <c r="C53" s="8" t="s">
        <v>32</v>
      </c>
      <c r="D53" s="8" t="s">
        <v>7</v>
      </c>
      <c r="E53" s="8" t="s">
        <v>18</v>
      </c>
      <c r="F53" s="8" t="s">
        <v>24</v>
      </c>
      <c r="G53" s="8"/>
      <c r="H53" s="16" t="s">
        <v>5</v>
      </c>
      <c r="I53" s="8">
        <v>20</v>
      </c>
      <c r="J53" s="16" t="s">
        <v>6</v>
      </c>
      <c r="K53" s="14" t="s">
        <v>69</v>
      </c>
      <c r="L53" s="9">
        <v>501000</v>
      </c>
      <c r="M53" s="15">
        <v>0</v>
      </c>
      <c r="N53" s="9">
        <v>390000</v>
      </c>
      <c r="O53" s="9">
        <v>111000</v>
      </c>
      <c r="P53" s="15">
        <v>390000</v>
      </c>
      <c r="Q53" s="38">
        <f t="shared" si="0"/>
        <v>0.77844311377245512</v>
      </c>
      <c r="R53" s="9">
        <v>390000</v>
      </c>
      <c r="S53" s="38">
        <f t="shared" si="1"/>
        <v>0.77844311377245512</v>
      </c>
      <c r="T53" s="9">
        <v>390000</v>
      </c>
      <c r="U53" s="38">
        <f t="shared" si="2"/>
        <v>0.77844311377245512</v>
      </c>
      <c r="V53" s="1"/>
    </row>
    <row r="54" spans="1:22" s="7" customFormat="1" ht="12.75" customHeight="1" x14ac:dyDescent="0.2">
      <c r="A54" s="5" t="s">
        <v>3</v>
      </c>
      <c r="B54" s="5" t="s">
        <v>32</v>
      </c>
      <c r="C54" s="5" t="s">
        <v>32</v>
      </c>
      <c r="D54" s="5" t="s">
        <v>32</v>
      </c>
      <c r="E54" s="5"/>
      <c r="F54" s="5"/>
      <c r="G54" s="5"/>
      <c r="H54" s="17" t="s">
        <v>5</v>
      </c>
      <c r="I54" s="5">
        <v>20</v>
      </c>
      <c r="J54" s="17" t="s">
        <v>6</v>
      </c>
      <c r="K54" s="13" t="s">
        <v>70</v>
      </c>
      <c r="L54" s="6">
        <v>1305992000</v>
      </c>
      <c r="M54" s="18">
        <v>0</v>
      </c>
      <c r="N54" s="6">
        <v>1071453237.54</v>
      </c>
      <c r="O54" s="6">
        <v>234538762.46000001</v>
      </c>
      <c r="P54" s="18">
        <v>979150153.53999996</v>
      </c>
      <c r="Q54" s="37">
        <f t="shared" si="0"/>
        <v>0.74973671625859883</v>
      </c>
      <c r="R54" s="6">
        <v>832324850.87</v>
      </c>
      <c r="S54" s="37">
        <f t="shared" si="1"/>
        <v>0.63731236551985004</v>
      </c>
      <c r="T54" s="6">
        <v>832324850.87</v>
      </c>
      <c r="U54" s="37">
        <f t="shared" si="2"/>
        <v>0.63731236551985004</v>
      </c>
    </row>
    <row r="55" spans="1:22" s="7" customFormat="1" ht="12.75" customHeight="1" x14ac:dyDescent="0.2">
      <c r="A55" s="5" t="s">
        <v>3</v>
      </c>
      <c r="B55" s="5" t="s">
        <v>32</v>
      </c>
      <c r="C55" s="5" t="s">
        <v>32</v>
      </c>
      <c r="D55" s="5" t="s">
        <v>32</v>
      </c>
      <c r="E55" s="5" t="s">
        <v>22</v>
      </c>
      <c r="F55" s="5"/>
      <c r="G55" s="5"/>
      <c r="H55" s="17" t="s">
        <v>5</v>
      </c>
      <c r="I55" s="5">
        <v>20</v>
      </c>
      <c r="J55" s="17" t="s">
        <v>6</v>
      </c>
      <c r="K55" s="13" t="s">
        <v>71</v>
      </c>
      <c r="L55" s="6">
        <v>169904000</v>
      </c>
      <c r="M55" s="18">
        <v>0</v>
      </c>
      <c r="N55" s="6">
        <v>158852898</v>
      </c>
      <c r="O55" s="6">
        <v>11051102</v>
      </c>
      <c r="P55" s="18">
        <v>142822127</v>
      </c>
      <c r="Q55" s="37">
        <f t="shared" si="0"/>
        <v>0.84060485332893875</v>
      </c>
      <c r="R55" s="6">
        <v>120819961</v>
      </c>
      <c r="S55" s="37">
        <f t="shared" si="1"/>
        <v>0.7111072193709389</v>
      </c>
      <c r="T55" s="6">
        <v>120819961</v>
      </c>
      <c r="U55" s="37">
        <f t="shared" si="2"/>
        <v>0.7111072193709389</v>
      </c>
    </row>
    <row r="56" spans="1:22" ht="12.75" customHeight="1" x14ac:dyDescent="0.2">
      <c r="A56" s="8" t="s">
        <v>3</v>
      </c>
      <c r="B56" s="8" t="s">
        <v>32</v>
      </c>
      <c r="C56" s="8" t="s">
        <v>32</v>
      </c>
      <c r="D56" s="8" t="s">
        <v>32</v>
      </c>
      <c r="E56" s="8" t="s">
        <v>22</v>
      </c>
      <c r="F56" s="8" t="s">
        <v>24</v>
      </c>
      <c r="G56" s="8"/>
      <c r="H56" s="16" t="s">
        <v>5</v>
      </c>
      <c r="I56" s="8">
        <v>20</v>
      </c>
      <c r="J56" s="16" t="s">
        <v>6</v>
      </c>
      <c r="K56" s="14" t="s">
        <v>72</v>
      </c>
      <c r="L56" s="9">
        <v>870000</v>
      </c>
      <c r="M56" s="15">
        <v>0</v>
      </c>
      <c r="N56" s="9">
        <v>200000</v>
      </c>
      <c r="O56" s="9">
        <v>670000</v>
      </c>
      <c r="P56" s="15">
        <v>200000</v>
      </c>
      <c r="Q56" s="38">
        <f t="shared" si="0"/>
        <v>0.22988505747126436</v>
      </c>
      <c r="R56" s="9">
        <v>200000</v>
      </c>
      <c r="S56" s="38">
        <f t="shared" si="1"/>
        <v>0.22988505747126436</v>
      </c>
      <c r="T56" s="9">
        <v>200000</v>
      </c>
      <c r="U56" s="38">
        <f t="shared" si="2"/>
        <v>0.22988505747126436</v>
      </c>
      <c r="V56" s="1"/>
    </row>
    <row r="57" spans="1:22" ht="12.75" customHeight="1" x14ac:dyDescent="0.2">
      <c r="A57" s="8" t="s">
        <v>3</v>
      </c>
      <c r="B57" s="8" t="s">
        <v>32</v>
      </c>
      <c r="C57" s="8" t="s">
        <v>32</v>
      </c>
      <c r="D57" s="8" t="s">
        <v>32</v>
      </c>
      <c r="E57" s="8" t="s">
        <v>22</v>
      </c>
      <c r="F57" s="8" t="s">
        <v>26</v>
      </c>
      <c r="G57" s="8"/>
      <c r="H57" s="16" t="s">
        <v>5</v>
      </c>
      <c r="I57" s="8">
        <v>20</v>
      </c>
      <c r="J57" s="16" t="s">
        <v>6</v>
      </c>
      <c r="K57" s="14" t="s">
        <v>73</v>
      </c>
      <c r="L57" s="9">
        <v>142534000</v>
      </c>
      <c r="M57" s="15">
        <v>0</v>
      </c>
      <c r="N57" s="9">
        <v>132152898</v>
      </c>
      <c r="O57" s="9">
        <v>10381102</v>
      </c>
      <c r="P57" s="15">
        <v>120308609</v>
      </c>
      <c r="Q57" s="38">
        <f t="shared" si="0"/>
        <v>0.84406954831829595</v>
      </c>
      <c r="R57" s="9">
        <v>98306443</v>
      </c>
      <c r="S57" s="38">
        <f t="shared" si="1"/>
        <v>0.68970521419450803</v>
      </c>
      <c r="T57" s="9">
        <v>98306443</v>
      </c>
      <c r="U57" s="38">
        <f t="shared" si="2"/>
        <v>0.68970521419450803</v>
      </c>
      <c r="V57" s="1"/>
    </row>
    <row r="58" spans="1:22" ht="12.75" customHeight="1" x14ac:dyDescent="0.2">
      <c r="A58" s="8" t="s">
        <v>3</v>
      </c>
      <c r="B58" s="8" t="s">
        <v>32</v>
      </c>
      <c r="C58" s="8" t="s">
        <v>32</v>
      </c>
      <c r="D58" s="8" t="s">
        <v>32</v>
      </c>
      <c r="E58" s="8" t="s">
        <v>22</v>
      </c>
      <c r="F58" s="8" t="s">
        <v>28</v>
      </c>
      <c r="G58" s="8"/>
      <c r="H58" s="16" t="s">
        <v>5</v>
      </c>
      <c r="I58" s="8">
        <v>20</v>
      </c>
      <c r="J58" s="16" t="s">
        <v>6</v>
      </c>
      <c r="K58" s="14" t="s">
        <v>74</v>
      </c>
      <c r="L58" s="9">
        <v>26500000</v>
      </c>
      <c r="M58" s="15">
        <v>0</v>
      </c>
      <c r="N58" s="9">
        <v>26500000</v>
      </c>
      <c r="O58" s="9">
        <v>0</v>
      </c>
      <c r="P58" s="15">
        <v>22313518</v>
      </c>
      <c r="Q58" s="38">
        <f t="shared" si="0"/>
        <v>0.84201954716981131</v>
      </c>
      <c r="R58" s="9">
        <v>22313518</v>
      </c>
      <c r="S58" s="38">
        <f t="shared" si="1"/>
        <v>0.84201954716981131</v>
      </c>
      <c r="T58" s="9">
        <v>22313518</v>
      </c>
      <c r="U58" s="38">
        <f t="shared" si="2"/>
        <v>0.84201954716981131</v>
      </c>
      <c r="V58" s="1"/>
    </row>
    <row r="59" spans="1:22" s="7" customFormat="1" ht="12.75" customHeight="1" x14ac:dyDescent="0.2">
      <c r="A59" s="5" t="s">
        <v>3</v>
      </c>
      <c r="B59" s="5" t="s">
        <v>32</v>
      </c>
      <c r="C59" s="5" t="s">
        <v>32</v>
      </c>
      <c r="D59" s="5" t="s">
        <v>32</v>
      </c>
      <c r="E59" s="5" t="s">
        <v>24</v>
      </c>
      <c r="F59" s="5"/>
      <c r="G59" s="5"/>
      <c r="H59" s="17" t="s">
        <v>5</v>
      </c>
      <c r="I59" s="5">
        <v>20</v>
      </c>
      <c r="J59" s="17" t="s">
        <v>6</v>
      </c>
      <c r="K59" s="13" t="s">
        <v>75</v>
      </c>
      <c r="L59" s="6">
        <v>471353000</v>
      </c>
      <c r="M59" s="18">
        <v>0</v>
      </c>
      <c r="N59" s="6">
        <v>265123564.13</v>
      </c>
      <c r="O59" s="6">
        <v>206229435.87</v>
      </c>
      <c r="P59" s="18">
        <v>233346101.13</v>
      </c>
      <c r="Q59" s="37">
        <f t="shared" si="0"/>
        <v>0.49505593712143553</v>
      </c>
      <c r="R59" s="6">
        <v>231972781.13</v>
      </c>
      <c r="S59" s="37">
        <f t="shared" si="1"/>
        <v>0.49214236703701897</v>
      </c>
      <c r="T59" s="6">
        <v>231972781.13</v>
      </c>
      <c r="U59" s="37">
        <f t="shared" si="2"/>
        <v>0.49214236703701897</v>
      </c>
    </row>
    <row r="60" spans="1:22" ht="12.75" customHeight="1" x14ac:dyDescent="0.2">
      <c r="A60" s="8" t="s">
        <v>3</v>
      </c>
      <c r="B60" s="8" t="s">
        <v>32</v>
      </c>
      <c r="C60" s="8" t="s">
        <v>32</v>
      </c>
      <c r="D60" s="8" t="s">
        <v>32</v>
      </c>
      <c r="E60" s="8" t="s">
        <v>24</v>
      </c>
      <c r="F60" s="8" t="s">
        <v>11</v>
      </c>
      <c r="G60" s="8"/>
      <c r="H60" s="16" t="s">
        <v>5</v>
      </c>
      <c r="I60" s="8">
        <v>20</v>
      </c>
      <c r="J60" s="16" t="s">
        <v>6</v>
      </c>
      <c r="K60" s="14" t="s">
        <v>76</v>
      </c>
      <c r="L60" s="9">
        <v>296000000</v>
      </c>
      <c r="M60" s="15">
        <v>0</v>
      </c>
      <c r="N60" s="9">
        <v>90349179</v>
      </c>
      <c r="O60" s="9">
        <v>205650821</v>
      </c>
      <c r="P60" s="15">
        <v>89928997</v>
      </c>
      <c r="Q60" s="38">
        <f t="shared" si="0"/>
        <v>0.30381417905405406</v>
      </c>
      <c r="R60" s="9">
        <v>89810775</v>
      </c>
      <c r="S60" s="38">
        <f t="shared" si="1"/>
        <v>0.30341478040540543</v>
      </c>
      <c r="T60" s="9">
        <v>89810775</v>
      </c>
      <c r="U60" s="38">
        <f t="shared" si="2"/>
        <v>0.30341478040540543</v>
      </c>
      <c r="V60" s="1"/>
    </row>
    <row r="61" spans="1:22" ht="12.75" customHeight="1" x14ac:dyDescent="0.2">
      <c r="A61" s="8" t="s">
        <v>3</v>
      </c>
      <c r="B61" s="8" t="s">
        <v>32</v>
      </c>
      <c r="C61" s="8" t="s">
        <v>32</v>
      </c>
      <c r="D61" s="8" t="s">
        <v>32</v>
      </c>
      <c r="E61" s="8" t="s">
        <v>24</v>
      </c>
      <c r="F61" s="8" t="s">
        <v>14</v>
      </c>
      <c r="G61" s="8"/>
      <c r="H61" s="16" t="s">
        <v>5</v>
      </c>
      <c r="I61" s="8">
        <v>20</v>
      </c>
      <c r="J61" s="16" t="s">
        <v>6</v>
      </c>
      <c r="K61" s="14" t="s">
        <v>77</v>
      </c>
      <c r="L61" s="9">
        <v>175353000</v>
      </c>
      <c r="M61" s="15">
        <v>0</v>
      </c>
      <c r="N61" s="9">
        <v>174774385.13</v>
      </c>
      <c r="O61" s="9">
        <v>578614.87</v>
      </c>
      <c r="P61" s="15">
        <v>143417104.13</v>
      </c>
      <c r="Q61" s="38">
        <f t="shared" si="0"/>
        <v>0.8178765355026717</v>
      </c>
      <c r="R61" s="9">
        <v>142162006.13</v>
      </c>
      <c r="S61" s="38">
        <f t="shared" si="1"/>
        <v>0.81071898473365156</v>
      </c>
      <c r="T61" s="9">
        <v>142162006.13</v>
      </c>
      <c r="U61" s="38">
        <f t="shared" si="2"/>
        <v>0.81071898473365156</v>
      </c>
      <c r="V61" s="1"/>
    </row>
    <row r="62" spans="1:22" s="7" customFormat="1" ht="12.75" customHeight="1" x14ac:dyDescent="0.2">
      <c r="A62" s="5" t="s">
        <v>3</v>
      </c>
      <c r="B62" s="5" t="s">
        <v>32</v>
      </c>
      <c r="C62" s="5" t="s">
        <v>32</v>
      </c>
      <c r="D62" s="5" t="s">
        <v>32</v>
      </c>
      <c r="E62" s="5" t="s">
        <v>26</v>
      </c>
      <c r="F62" s="5"/>
      <c r="G62" s="5"/>
      <c r="H62" s="17" t="s">
        <v>5</v>
      </c>
      <c r="I62" s="5">
        <v>20</v>
      </c>
      <c r="J62" s="17" t="s">
        <v>6</v>
      </c>
      <c r="K62" s="13" t="s">
        <v>78</v>
      </c>
      <c r="L62" s="6">
        <v>661734000</v>
      </c>
      <c r="M62" s="18">
        <v>0</v>
      </c>
      <c r="N62" s="6">
        <v>644573012.40999997</v>
      </c>
      <c r="O62" s="6">
        <v>17160987.59</v>
      </c>
      <c r="P62" s="18">
        <v>600400450.40999997</v>
      </c>
      <c r="Q62" s="37">
        <f t="shared" si="0"/>
        <v>0.90731389109521343</v>
      </c>
      <c r="R62" s="6">
        <v>477354396.74000001</v>
      </c>
      <c r="S62" s="37">
        <f t="shared" si="1"/>
        <v>0.72136900437335849</v>
      </c>
      <c r="T62" s="6">
        <v>477354396.74000001</v>
      </c>
      <c r="U62" s="37">
        <f t="shared" si="2"/>
        <v>0.72136900437335849</v>
      </c>
    </row>
    <row r="63" spans="1:22" ht="12.75" customHeight="1" x14ac:dyDescent="0.2">
      <c r="A63" s="8" t="s">
        <v>3</v>
      </c>
      <c r="B63" s="8" t="s">
        <v>32</v>
      </c>
      <c r="C63" s="8" t="s">
        <v>32</v>
      </c>
      <c r="D63" s="8" t="s">
        <v>32</v>
      </c>
      <c r="E63" s="8" t="s">
        <v>26</v>
      </c>
      <c r="F63" s="8" t="s">
        <v>14</v>
      </c>
      <c r="G63" s="8"/>
      <c r="H63" s="16" t="s">
        <v>5</v>
      </c>
      <c r="I63" s="8">
        <v>20</v>
      </c>
      <c r="J63" s="16" t="s">
        <v>6</v>
      </c>
      <c r="K63" s="14" t="s">
        <v>79</v>
      </c>
      <c r="L63" s="9">
        <v>3741000</v>
      </c>
      <c r="M63" s="15">
        <v>0</v>
      </c>
      <c r="N63" s="9">
        <v>3605922</v>
      </c>
      <c r="O63" s="9">
        <v>135078</v>
      </c>
      <c r="P63" s="15">
        <v>3605922</v>
      </c>
      <c r="Q63" s="38">
        <f t="shared" si="0"/>
        <v>0.96389254210104247</v>
      </c>
      <c r="R63" s="9">
        <v>3605922</v>
      </c>
      <c r="S63" s="38">
        <f t="shared" si="1"/>
        <v>0.96389254210104247</v>
      </c>
      <c r="T63" s="9">
        <v>3605922</v>
      </c>
      <c r="U63" s="38">
        <f t="shared" si="2"/>
        <v>0.96389254210104247</v>
      </c>
      <c r="V63" s="1"/>
    </row>
    <row r="64" spans="1:22" ht="12.75" customHeight="1" x14ac:dyDescent="0.2">
      <c r="A64" s="8" t="s">
        <v>3</v>
      </c>
      <c r="B64" s="8" t="s">
        <v>32</v>
      </c>
      <c r="C64" s="8" t="s">
        <v>32</v>
      </c>
      <c r="D64" s="8" t="s">
        <v>32</v>
      </c>
      <c r="E64" s="8" t="s">
        <v>26</v>
      </c>
      <c r="F64" s="8" t="s">
        <v>16</v>
      </c>
      <c r="G64" s="8"/>
      <c r="H64" s="16" t="s">
        <v>5</v>
      </c>
      <c r="I64" s="8">
        <v>20</v>
      </c>
      <c r="J64" s="16" t="s">
        <v>6</v>
      </c>
      <c r="K64" s="14" t="s">
        <v>80</v>
      </c>
      <c r="L64" s="9">
        <v>229317000</v>
      </c>
      <c r="M64" s="15">
        <v>0</v>
      </c>
      <c r="N64" s="9">
        <v>229303800</v>
      </c>
      <c r="O64" s="9">
        <v>13200</v>
      </c>
      <c r="P64" s="15">
        <v>229303800</v>
      </c>
      <c r="Q64" s="38">
        <f t="shared" si="0"/>
        <v>0.99994243776082892</v>
      </c>
      <c r="R64" s="9">
        <v>171979257</v>
      </c>
      <c r="S64" s="38">
        <f t="shared" si="1"/>
        <v>0.74996296393202422</v>
      </c>
      <c r="T64" s="9">
        <v>171979257</v>
      </c>
      <c r="U64" s="38">
        <f t="shared" si="2"/>
        <v>0.74996296393202422</v>
      </c>
      <c r="V64" s="1"/>
    </row>
    <row r="65" spans="1:22" ht="12.75" customHeight="1" x14ac:dyDescent="0.2">
      <c r="A65" s="8" t="s">
        <v>3</v>
      </c>
      <c r="B65" s="8" t="s">
        <v>32</v>
      </c>
      <c r="C65" s="8" t="s">
        <v>32</v>
      </c>
      <c r="D65" s="8" t="s">
        <v>32</v>
      </c>
      <c r="E65" s="8" t="s">
        <v>26</v>
      </c>
      <c r="F65" s="8" t="s">
        <v>18</v>
      </c>
      <c r="G65" s="8"/>
      <c r="H65" s="16" t="s">
        <v>5</v>
      </c>
      <c r="I65" s="8">
        <v>20</v>
      </c>
      <c r="J65" s="16" t="s">
        <v>6</v>
      </c>
      <c r="K65" s="14" t="s">
        <v>81</v>
      </c>
      <c r="L65" s="9">
        <v>103502000</v>
      </c>
      <c r="M65" s="15">
        <v>0</v>
      </c>
      <c r="N65" s="9">
        <v>101882436.11</v>
      </c>
      <c r="O65" s="9">
        <v>1619563.89</v>
      </c>
      <c r="P65" s="15">
        <v>86700429.109999999</v>
      </c>
      <c r="Q65" s="38">
        <f t="shared" si="0"/>
        <v>0.83766911856775716</v>
      </c>
      <c r="R65" s="9">
        <v>80481671.430000007</v>
      </c>
      <c r="S65" s="38">
        <f t="shared" si="1"/>
        <v>0.77758566433498877</v>
      </c>
      <c r="T65" s="9">
        <v>80481671.430000007</v>
      </c>
      <c r="U65" s="38">
        <f t="shared" si="2"/>
        <v>0.77758566433498877</v>
      </c>
      <c r="V65" s="1"/>
    </row>
    <row r="66" spans="1:22" ht="12.75" customHeight="1" x14ac:dyDescent="0.2">
      <c r="A66" s="8" t="s">
        <v>3</v>
      </c>
      <c r="B66" s="8" t="s">
        <v>32</v>
      </c>
      <c r="C66" s="8" t="s">
        <v>32</v>
      </c>
      <c r="D66" s="8" t="s">
        <v>32</v>
      </c>
      <c r="E66" s="8" t="s">
        <v>26</v>
      </c>
      <c r="F66" s="8" t="s">
        <v>20</v>
      </c>
      <c r="G66" s="8"/>
      <c r="H66" s="16" t="s">
        <v>5</v>
      </c>
      <c r="I66" s="8">
        <v>20</v>
      </c>
      <c r="J66" s="16" t="s">
        <v>6</v>
      </c>
      <c r="K66" s="14" t="s">
        <v>82</v>
      </c>
      <c r="L66" s="9">
        <v>261576000</v>
      </c>
      <c r="M66" s="15">
        <v>0</v>
      </c>
      <c r="N66" s="9">
        <v>259608186.00999999</v>
      </c>
      <c r="O66" s="9">
        <v>1967813.99</v>
      </c>
      <c r="P66" s="15">
        <v>234671194.00999999</v>
      </c>
      <c r="Q66" s="38">
        <f t="shared" si="0"/>
        <v>0.89714344592011497</v>
      </c>
      <c r="R66" s="9">
        <v>189373751.44999999</v>
      </c>
      <c r="S66" s="38">
        <f t="shared" si="1"/>
        <v>0.72397219718169858</v>
      </c>
      <c r="T66" s="9">
        <v>189373751.44999999</v>
      </c>
      <c r="U66" s="38">
        <f t="shared" si="2"/>
        <v>0.72397219718169858</v>
      </c>
      <c r="V66" s="1"/>
    </row>
    <row r="67" spans="1:22" ht="12.75" customHeight="1" x14ac:dyDescent="0.2">
      <c r="A67" s="8" t="s">
        <v>3</v>
      </c>
      <c r="B67" s="8" t="s">
        <v>32</v>
      </c>
      <c r="C67" s="8" t="s">
        <v>32</v>
      </c>
      <c r="D67" s="8" t="s">
        <v>32</v>
      </c>
      <c r="E67" s="8" t="s">
        <v>26</v>
      </c>
      <c r="F67" s="8" t="s">
        <v>24</v>
      </c>
      <c r="G67" s="8"/>
      <c r="H67" s="16" t="s">
        <v>5</v>
      </c>
      <c r="I67" s="8">
        <v>20</v>
      </c>
      <c r="J67" s="16" t="s">
        <v>6</v>
      </c>
      <c r="K67" s="14" t="s">
        <v>83</v>
      </c>
      <c r="L67" s="9">
        <v>23794000</v>
      </c>
      <c r="M67" s="15">
        <v>0</v>
      </c>
      <c r="N67" s="9">
        <v>20519105.289999999</v>
      </c>
      <c r="O67" s="9">
        <v>3274894.71</v>
      </c>
      <c r="P67" s="15">
        <v>20519105.289999999</v>
      </c>
      <c r="Q67" s="38">
        <f t="shared" si="0"/>
        <v>0.86236468395393795</v>
      </c>
      <c r="R67" s="9">
        <v>14818194.859999999</v>
      </c>
      <c r="S67" s="38">
        <f t="shared" si="1"/>
        <v>0.62277023031016221</v>
      </c>
      <c r="T67" s="9">
        <v>14818194.859999999</v>
      </c>
      <c r="U67" s="38">
        <f t="shared" si="2"/>
        <v>0.62277023031016221</v>
      </c>
      <c r="V67" s="1"/>
    </row>
    <row r="68" spans="1:22" ht="12.75" customHeight="1" x14ac:dyDescent="0.2">
      <c r="A68" s="8" t="s">
        <v>3</v>
      </c>
      <c r="B68" s="8" t="s">
        <v>32</v>
      </c>
      <c r="C68" s="8" t="s">
        <v>32</v>
      </c>
      <c r="D68" s="8" t="s">
        <v>32</v>
      </c>
      <c r="E68" s="8" t="s">
        <v>26</v>
      </c>
      <c r="F68" s="8" t="s">
        <v>28</v>
      </c>
      <c r="G68" s="8"/>
      <c r="H68" s="16" t="s">
        <v>5</v>
      </c>
      <c r="I68" s="8">
        <v>20</v>
      </c>
      <c r="J68" s="16" t="s">
        <v>6</v>
      </c>
      <c r="K68" s="14" t="s">
        <v>84</v>
      </c>
      <c r="L68" s="9">
        <v>39804000</v>
      </c>
      <c r="M68" s="15">
        <v>0</v>
      </c>
      <c r="N68" s="9">
        <v>29653563</v>
      </c>
      <c r="O68" s="9">
        <v>10150437</v>
      </c>
      <c r="P68" s="15">
        <v>25600000</v>
      </c>
      <c r="Q68" s="38">
        <f t="shared" si="0"/>
        <v>0.64315144206612396</v>
      </c>
      <c r="R68" s="9">
        <v>17095600</v>
      </c>
      <c r="S68" s="38">
        <f t="shared" si="1"/>
        <v>0.42949452316350117</v>
      </c>
      <c r="T68" s="9">
        <v>17095600</v>
      </c>
      <c r="U68" s="38">
        <f t="shared" si="2"/>
        <v>0.42949452316350117</v>
      </c>
      <c r="V68" s="1"/>
    </row>
    <row r="69" spans="1:22" s="7" customFormat="1" ht="12.75" customHeight="1" x14ac:dyDescent="0.2">
      <c r="A69" s="5" t="s">
        <v>3</v>
      </c>
      <c r="B69" s="5" t="s">
        <v>32</v>
      </c>
      <c r="C69" s="5" t="s">
        <v>32</v>
      </c>
      <c r="D69" s="5" t="s">
        <v>32</v>
      </c>
      <c r="E69" s="5" t="s">
        <v>28</v>
      </c>
      <c r="F69" s="5"/>
      <c r="G69" s="5"/>
      <c r="H69" s="17" t="s">
        <v>5</v>
      </c>
      <c r="I69" s="5">
        <v>20</v>
      </c>
      <c r="J69" s="17" t="s">
        <v>6</v>
      </c>
      <c r="K69" s="13" t="s">
        <v>85</v>
      </c>
      <c r="L69" s="6">
        <v>3001000</v>
      </c>
      <c r="M69" s="18">
        <v>0</v>
      </c>
      <c r="N69" s="6">
        <v>2903763</v>
      </c>
      <c r="O69" s="6">
        <v>97237</v>
      </c>
      <c r="P69" s="18">
        <v>2581475</v>
      </c>
      <c r="Q69" s="37">
        <f t="shared" si="0"/>
        <v>0.8602049316894369</v>
      </c>
      <c r="R69" s="6">
        <v>2177712</v>
      </c>
      <c r="S69" s="37">
        <f t="shared" si="1"/>
        <v>0.72566211262912361</v>
      </c>
      <c r="T69" s="6">
        <v>2177712</v>
      </c>
      <c r="U69" s="37">
        <f t="shared" si="2"/>
        <v>0.72566211262912361</v>
      </c>
    </row>
    <row r="70" spans="1:22" ht="12.75" customHeight="1" x14ac:dyDescent="0.2">
      <c r="A70" s="8" t="s">
        <v>3</v>
      </c>
      <c r="B70" s="8" t="s">
        <v>32</v>
      </c>
      <c r="C70" s="8" t="s">
        <v>32</v>
      </c>
      <c r="D70" s="8" t="s">
        <v>32</v>
      </c>
      <c r="E70" s="8" t="s">
        <v>28</v>
      </c>
      <c r="F70" s="8" t="s">
        <v>18</v>
      </c>
      <c r="G70" s="8"/>
      <c r="H70" s="16" t="s">
        <v>5</v>
      </c>
      <c r="I70" s="8">
        <v>20</v>
      </c>
      <c r="J70" s="16" t="s">
        <v>6</v>
      </c>
      <c r="K70" s="14" t="s">
        <v>86</v>
      </c>
      <c r="L70" s="9">
        <v>3001000</v>
      </c>
      <c r="M70" s="15">
        <v>0</v>
      </c>
      <c r="N70" s="9">
        <v>2903763</v>
      </c>
      <c r="O70" s="9">
        <v>97237</v>
      </c>
      <c r="P70" s="15">
        <v>2581475</v>
      </c>
      <c r="Q70" s="38">
        <f t="shared" si="0"/>
        <v>0.8602049316894369</v>
      </c>
      <c r="R70" s="9">
        <v>2177712</v>
      </c>
      <c r="S70" s="38">
        <f t="shared" si="1"/>
        <v>0.72566211262912361</v>
      </c>
      <c r="T70" s="9">
        <v>2177712</v>
      </c>
      <c r="U70" s="38">
        <f t="shared" si="2"/>
        <v>0.72566211262912361</v>
      </c>
      <c r="V70" s="1"/>
    </row>
    <row r="71" spans="1:22" s="7" customFormat="1" ht="12.75" customHeight="1" x14ac:dyDescent="0.2">
      <c r="A71" s="5" t="s">
        <v>3</v>
      </c>
      <c r="B71" s="5" t="s">
        <v>41</v>
      </c>
      <c r="C71" s="5"/>
      <c r="D71" s="5"/>
      <c r="E71" s="5"/>
      <c r="F71" s="5"/>
      <c r="G71" s="5"/>
      <c r="H71" s="17" t="s">
        <v>5</v>
      </c>
      <c r="I71" s="5">
        <v>20</v>
      </c>
      <c r="J71" s="17" t="s">
        <v>6</v>
      </c>
      <c r="K71" s="13" t="s">
        <v>87</v>
      </c>
      <c r="L71" s="6">
        <v>52634000</v>
      </c>
      <c r="M71" s="18">
        <v>0</v>
      </c>
      <c r="N71" s="6">
        <v>52634000</v>
      </c>
      <c r="O71" s="6">
        <v>0</v>
      </c>
      <c r="P71" s="18">
        <v>20354801</v>
      </c>
      <c r="Q71" s="37">
        <f t="shared" ref="Q71:Q107" si="3">+P71/L71</f>
        <v>0.38672342972223278</v>
      </c>
      <c r="R71" s="6">
        <v>5271666</v>
      </c>
      <c r="S71" s="37">
        <f t="shared" ref="S71:S107" si="4">+R71/L71</f>
        <v>0.10015704677584832</v>
      </c>
      <c r="T71" s="6">
        <v>5271666</v>
      </c>
      <c r="U71" s="37">
        <f t="shared" ref="U71:U107" si="5">+T71/L71</f>
        <v>0.10015704677584832</v>
      </c>
    </row>
    <row r="72" spans="1:22" s="7" customFormat="1" ht="12.75" customHeight="1" x14ac:dyDescent="0.2">
      <c r="A72" s="5" t="s">
        <v>3</v>
      </c>
      <c r="B72" s="5" t="s">
        <v>41</v>
      </c>
      <c r="C72" s="5" t="s">
        <v>41</v>
      </c>
      <c r="D72" s="5"/>
      <c r="E72" s="5"/>
      <c r="F72" s="5"/>
      <c r="G72" s="5"/>
      <c r="H72" s="17" t="s">
        <v>5</v>
      </c>
      <c r="I72" s="5">
        <v>20</v>
      </c>
      <c r="J72" s="17" t="s">
        <v>6</v>
      </c>
      <c r="K72" s="13" t="s">
        <v>88</v>
      </c>
      <c r="L72" s="6">
        <v>0</v>
      </c>
      <c r="M72" s="18">
        <v>0</v>
      </c>
      <c r="N72" s="6">
        <v>0</v>
      </c>
      <c r="O72" s="6">
        <v>0</v>
      </c>
      <c r="P72" s="18">
        <v>0</v>
      </c>
      <c r="Q72" s="37">
        <v>0</v>
      </c>
      <c r="R72" s="6">
        <v>0</v>
      </c>
      <c r="S72" s="37">
        <v>0</v>
      </c>
      <c r="T72" s="6">
        <v>0</v>
      </c>
      <c r="U72" s="37">
        <v>0</v>
      </c>
    </row>
    <row r="73" spans="1:22" s="7" customFormat="1" ht="12.75" customHeight="1" x14ac:dyDescent="0.2">
      <c r="A73" s="5" t="s">
        <v>3</v>
      </c>
      <c r="B73" s="5" t="s">
        <v>41</v>
      </c>
      <c r="C73" s="5" t="s">
        <v>41</v>
      </c>
      <c r="D73" s="5" t="s">
        <v>7</v>
      </c>
      <c r="E73" s="5"/>
      <c r="F73" s="5"/>
      <c r="G73" s="5"/>
      <c r="H73" s="17" t="s">
        <v>5</v>
      </c>
      <c r="I73" s="5">
        <v>20</v>
      </c>
      <c r="J73" s="17" t="s">
        <v>6</v>
      </c>
      <c r="K73" s="13" t="s">
        <v>89</v>
      </c>
      <c r="L73" s="6">
        <v>0</v>
      </c>
      <c r="M73" s="18">
        <v>0</v>
      </c>
      <c r="N73" s="6">
        <v>0</v>
      </c>
      <c r="O73" s="6">
        <v>0</v>
      </c>
      <c r="P73" s="18">
        <v>0</v>
      </c>
      <c r="Q73" s="37">
        <v>0</v>
      </c>
      <c r="R73" s="6">
        <v>0</v>
      </c>
      <c r="S73" s="37">
        <v>0</v>
      </c>
      <c r="T73" s="6">
        <v>0</v>
      </c>
      <c r="U73" s="37">
        <v>0</v>
      </c>
    </row>
    <row r="74" spans="1:22" ht="12.75" customHeight="1" x14ac:dyDescent="0.2">
      <c r="A74" s="8" t="s">
        <v>3</v>
      </c>
      <c r="B74" s="8" t="s">
        <v>41</v>
      </c>
      <c r="C74" s="8" t="s">
        <v>41</v>
      </c>
      <c r="D74" s="8" t="s">
        <v>7</v>
      </c>
      <c r="E74" s="8" t="s">
        <v>90</v>
      </c>
      <c r="F74" s="8"/>
      <c r="G74" s="8"/>
      <c r="H74" s="16" t="s">
        <v>5</v>
      </c>
      <c r="I74" s="8">
        <v>20</v>
      </c>
      <c r="J74" s="16" t="s">
        <v>6</v>
      </c>
      <c r="K74" s="14" t="s">
        <v>91</v>
      </c>
      <c r="L74" s="9">
        <v>0</v>
      </c>
      <c r="M74" s="15">
        <v>0</v>
      </c>
      <c r="N74" s="9">
        <v>0</v>
      </c>
      <c r="O74" s="9">
        <v>0</v>
      </c>
      <c r="P74" s="15">
        <v>0</v>
      </c>
      <c r="Q74" s="38">
        <v>0</v>
      </c>
      <c r="R74" s="9">
        <v>0</v>
      </c>
      <c r="S74" s="38">
        <v>0</v>
      </c>
      <c r="T74" s="9">
        <v>0</v>
      </c>
      <c r="U74" s="38">
        <v>0</v>
      </c>
      <c r="V74" s="1"/>
    </row>
    <row r="75" spans="1:22" s="7" customFormat="1" ht="12.75" customHeight="1" x14ac:dyDescent="0.2">
      <c r="A75" s="5" t="s">
        <v>3</v>
      </c>
      <c r="B75" s="5" t="s">
        <v>41</v>
      </c>
      <c r="C75" s="5" t="s">
        <v>52</v>
      </c>
      <c r="D75" s="5"/>
      <c r="E75" s="5"/>
      <c r="F75" s="5"/>
      <c r="G75" s="5"/>
      <c r="H75" s="17" t="s">
        <v>5</v>
      </c>
      <c r="I75" s="5">
        <v>20</v>
      </c>
      <c r="J75" s="17" t="s">
        <v>6</v>
      </c>
      <c r="K75" s="13" t="s">
        <v>92</v>
      </c>
      <c r="L75" s="6">
        <v>52634000</v>
      </c>
      <c r="M75" s="18">
        <v>0</v>
      </c>
      <c r="N75" s="6">
        <v>52634000</v>
      </c>
      <c r="O75" s="6">
        <v>0</v>
      </c>
      <c r="P75" s="18">
        <v>20354801</v>
      </c>
      <c r="Q75" s="37">
        <f t="shared" si="3"/>
        <v>0.38672342972223278</v>
      </c>
      <c r="R75" s="6">
        <v>5271666</v>
      </c>
      <c r="S75" s="37">
        <f t="shared" si="4"/>
        <v>0.10015704677584832</v>
      </c>
      <c r="T75" s="6">
        <v>5271666</v>
      </c>
      <c r="U75" s="37">
        <f t="shared" si="5"/>
        <v>0.10015704677584832</v>
      </c>
    </row>
    <row r="76" spans="1:22" s="7" customFormat="1" ht="12.75" customHeight="1" x14ac:dyDescent="0.2">
      <c r="A76" s="5" t="s">
        <v>3</v>
      </c>
      <c r="B76" s="5" t="s">
        <v>41</v>
      </c>
      <c r="C76" s="5" t="s">
        <v>52</v>
      </c>
      <c r="D76" s="5" t="s">
        <v>32</v>
      </c>
      <c r="E76" s="5"/>
      <c r="F76" s="5"/>
      <c r="G76" s="5"/>
      <c r="H76" s="17" t="s">
        <v>5</v>
      </c>
      <c r="I76" s="5">
        <v>20</v>
      </c>
      <c r="J76" s="17" t="s">
        <v>6</v>
      </c>
      <c r="K76" s="13" t="s">
        <v>93</v>
      </c>
      <c r="L76" s="6">
        <v>52634000</v>
      </c>
      <c r="M76" s="18">
        <v>0</v>
      </c>
      <c r="N76" s="6">
        <v>52634000</v>
      </c>
      <c r="O76" s="6">
        <v>0</v>
      </c>
      <c r="P76" s="18">
        <v>20354801</v>
      </c>
      <c r="Q76" s="37">
        <f t="shared" si="3"/>
        <v>0.38672342972223278</v>
      </c>
      <c r="R76" s="6">
        <v>5271666</v>
      </c>
      <c r="S76" s="37">
        <f t="shared" si="4"/>
        <v>0.10015704677584832</v>
      </c>
      <c r="T76" s="6">
        <v>5271666</v>
      </c>
      <c r="U76" s="37">
        <f t="shared" si="5"/>
        <v>0.10015704677584832</v>
      </c>
    </row>
    <row r="77" spans="1:22" s="7" customFormat="1" ht="12.75" customHeight="1" x14ac:dyDescent="0.2">
      <c r="A77" s="5" t="s">
        <v>3</v>
      </c>
      <c r="B77" s="5" t="s">
        <v>41</v>
      </c>
      <c r="C77" s="5" t="s">
        <v>52</v>
      </c>
      <c r="D77" s="5" t="s">
        <v>32</v>
      </c>
      <c r="E77" s="5" t="s">
        <v>94</v>
      </c>
      <c r="F77" s="5"/>
      <c r="G77" s="5"/>
      <c r="H77" s="17" t="s">
        <v>5</v>
      </c>
      <c r="I77" s="5">
        <v>20</v>
      </c>
      <c r="J77" s="17" t="s">
        <v>6</v>
      </c>
      <c r="K77" s="13" t="s">
        <v>95</v>
      </c>
      <c r="L77" s="6">
        <v>52634000</v>
      </c>
      <c r="M77" s="18">
        <v>0</v>
      </c>
      <c r="N77" s="6">
        <v>52634000</v>
      </c>
      <c r="O77" s="6">
        <v>0</v>
      </c>
      <c r="P77" s="18">
        <v>20354801</v>
      </c>
      <c r="Q77" s="37">
        <f t="shared" si="3"/>
        <v>0.38672342972223278</v>
      </c>
      <c r="R77" s="6">
        <v>5271666</v>
      </c>
      <c r="S77" s="37">
        <f t="shared" si="4"/>
        <v>0.10015704677584832</v>
      </c>
      <c r="T77" s="6">
        <v>5271666</v>
      </c>
      <c r="U77" s="37">
        <f t="shared" si="5"/>
        <v>0.10015704677584832</v>
      </c>
    </row>
    <row r="78" spans="1:22" ht="12.75" customHeight="1" x14ac:dyDescent="0.2">
      <c r="A78" s="8" t="s">
        <v>3</v>
      </c>
      <c r="B78" s="8" t="s">
        <v>41</v>
      </c>
      <c r="C78" s="8" t="s">
        <v>52</v>
      </c>
      <c r="D78" s="8" t="s">
        <v>32</v>
      </c>
      <c r="E78" s="8" t="s">
        <v>94</v>
      </c>
      <c r="F78" s="8" t="s">
        <v>11</v>
      </c>
      <c r="G78" s="8"/>
      <c r="H78" s="16" t="s">
        <v>5</v>
      </c>
      <c r="I78" s="8">
        <v>20</v>
      </c>
      <c r="J78" s="16" t="s">
        <v>6</v>
      </c>
      <c r="K78" s="14" t="s">
        <v>96</v>
      </c>
      <c r="L78" s="9">
        <v>27134000</v>
      </c>
      <c r="M78" s="15">
        <v>0</v>
      </c>
      <c r="N78" s="9">
        <v>27134000</v>
      </c>
      <c r="O78" s="9">
        <v>0</v>
      </c>
      <c r="P78" s="15">
        <v>6000000</v>
      </c>
      <c r="Q78" s="38">
        <f t="shared" si="3"/>
        <v>0.22112478808874475</v>
      </c>
      <c r="R78" s="9">
        <v>5025508</v>
      </c>
      <c r="S78" s="38">
        <f t="shared" si="4"/>
        <v>0.18521073192304857</v>
      </c>
      <c r="T78" s="9">
        <v>5025508</v>
      </c>
      <c r="U78" s="38">
        <f t="shared" si="5"/>
        <v>0.18521073192304857</v>
      </c>
      <c r="V78" s="1"/>
    </row>
    <row r="79" spans="1:22" ht="12.75" customHeight="1" x14ac:dyDescent="0.2">
      <c r="A79" s="8" t="s">
        <v>3</v>
      </c>
      <c r="B79" s="8" t="s">
        <v>41</v>
      </c>
      <c r="C79" s="8" t="s">
        <v>52</v>
      </c>
      <c r="D79" s="8" t="s">
        <v>32</v>
      </c>
      <c r="E79" s="8" t="s">
        <v>94</v>
      </c>
      <c r="F79" s="8" t="s">
        <v>14</v>
      </c>
      <c r="G79" s="8"/>
      <c r="H79" s="16" t="s">
        <v>5</v>
      </c>
      <c r="I79" s="8">
        <v>20</v>
      </c>
      <c r="J79" s="16" t="s">
        <v>6</v>
      </c>
      <c r="K79" s="14" t="s">
        <v>97</v>
      </c>
      <c r="L79" s="9">
        <v>25500000</v>
      </c>
      <c r="M79" s="15">
        <v>0</v>
      </c>
      <c r="N79" s="9">
        <v>25500000</v>
      </c>
      <c r="O79" s="9">
        <v>0</v>
      </c>
      <c r="P79" s="15">
        <v>14354801</v>
      </c>
      <c r="Q79" s="38">
        <f t="shared" si="3"/>
        <v>0.56293337254901965</v>
      </c>
      <c r="R79" s="9">
        <v>246158</v>
      </c>
      <c r="S79" s="38">
        <f t="shared" si="4"/>
        <v>9.6532549019607838E-3</v>
      </c>
      <c r="T79" s="9">
        <v>246158</v>
      </c>
      <c r="U79" s="38">
        <f t="shared" si="5"/>
        <v>9.6532549019607838E-3</v>
      </c>
      <c r="V79" s="1"/>
    </row>
    <row r="80" spans="1:22" s="7" customFormat="1" ht="12.75" customHeight="1" x14ac:dyDescent="0.2">
      <c r="A80" s="5" t="s">
        <v>3</v>
      </c>
      <c r="B80" s="5" t="s">
        <v>98</v>
      </c>
      <c r="C80" s="5"/>
      <c r="D80" s="5"/>
      <c r="E80" s="5"/>
      <c r="F80" s="5"/>
      <c r="G80" s="5"/>
      <c r="H80" s="17" t="s">
        <v>5</v>
      </c>
      <c r="I80" s="5">
        <v>20</v>
      </c>
      <c r="J80" s="17" t="s">
        <v>6</v>
      </c>
      <c r="K80" s="13" t="s">
        <v>99</v>
      </c>
      <c r="L80" s="6">
        <v>190239000</v>
      </c>
      <c r="M80" s="18">
        <v>0</v>
      </c>
      <c r="N80" s="6">
        <v>149094883</v>
      </c>
      <c r="O80" s="6">
        <v>41144117</v>
      </c>
      <c r="P80" s="18">
        <v>149094883</v>
      </c>
      <c r="Q80" s="37">
        <f t="shared" si="3"/>
        <v>0.7837240681458586</v>
      </c>
      <c r="R80" s="6">
        <v>149094883</v>
      </c>
      <c r="S80" s="37">
        <f t="shared" si="4"/>
        <v>0.7837240681458586</v>
      </c>
      <c r="T80" s="6">
        <v>149094883</v>
      </c>
      <c r="U80" s="37">
        <f t="shared" si="5"/>
        <v>0.7837240681458586</v>
      </c>
    </row>
    <row r="81" spans="1:22" s="7" customFormat="1" ht="12.75" customHeight="1" x14ac:dyDescent="0.2">
      <c r="A81" s="5" t="s">
        <v>3</v>
      </c>
      <c r="B81" s="5" t="s">
        <v>98</v>
      </c>
      <c r="C81" s="5" t="s">
        <v>7</v>
      </c>
      <c r="D81" s="5"/>
      <c r="E81" s="5"/>
      <c r="F81" s="5"/>
      <c r="G81" s="5"/>
      <c r="H81" s="17" t="s">
        <v>5</v>
      </c>
      <c r="I81" s="5">
        <v>20</v>
      </c>
      <c r="J81" s="17" t="s">
        <v>6</v>
      </c>
      <c r="K81" s="13" t="s">
        <v>100</v>
      </c>
      <c r="L81" s="6">
        <v>74250000</v>
      </c>
      <c r="M81" s="18">
        <v>0</v>
      </c>
      <c r="N81" s="6">
        <v>55499112</v>
      </c>
      <c r="O81" s="6">
        <v>18750888</v>
      </c>
      <c r="P81" s="18">
        <v>55499112</v>
      </c>
      <c r="Q81" s="37">
        <f t="shared" si="3"/>
        <v>0.74746278787878784</v>
      </c>
      <c r="R81" s="6">
        <v>55499112</v>
      </c>
      <c r="S81" s="37">
        <f t="shared" si="4"/>
        <v>0.74746278787878784</v>
      </c>
      <c r="T81" s="6">
        <v>55499112</v>
      </c>
      <c r="U81" s="37">
        <f t="shared" si="5"/>
        <v>0.74746278787878784</v>
      </c>
    </row>
    <row r="82" spans="1:22" s="7" customFormat="1" ht="12.75" customHeight="1" x14ac:dyDescent="0.2">
      <c r="A82" s="5" t="s">
        <v>3</v>
      </c>
      <c r="B82" s="5" t="s">
        <v>98</v>
      </c>
      <c r="C82" s="5" t="s">
        <v>7</v>
      </c>
      <c r="D82" s="5" t="s">
        <v>32</v>
      </c>
      <c r="E82" s="5"/>
      <c r="F82" s="5"/>
      <c r="G82" s="5"/>
      <c r="H82" s="17" t="s">
        <v>5</v>
      </c>
      <c r="I82" s="5">
        <v>20</v>
      </c>
      <c r="J82" s="17" t="s">
        <v>6</v>
      </c>
      <c r="K82" s="13" t="s">
        <v>101</v>
      </c>
      <c r="L82" s="6">
        <v>74250000</v>
      </c>
      <c r="M82" s="18">
        <v>0</v>
      </c>
      <c r="N82" s="6">
        <v>55499112</v>
      </c>
      <c r="O82" s="6">
        <v>18750888</v>
      </c>
      <c r="P82" s="18">
        <v>55499112</v>
      </c>
      <c r="Q82" s="37">
        <f t="shared" si="3"/>
        <v>0.74746278787878784</v>
      </c>
      <c r="R82" s="6">
        <v>55499112</v>
      </c>
      <c r="S82" s="37">
        <f t="shared" si="4"/>
        <v>0.74746278787878784</v>
      </c>
      <c r="T82" s="6">
        <v>55499112</v>
      </c>
      <c r="U82" s="37">
        <f t="shared" si="5"/>
        <v>0.74746278787878784</v>
      </c>
    </row>
    <row r="83" spans="1:22" ht="12.75" customHeight="1" x14ac:dyDescent="0.2">
      <c r="A83" s="8" t="s">
        <v>3</v>
      </c>
      <c r="B83" s="8" t="s">
        <v>98</v>
      </c>
      <c r="C83" s="8" t="s">
        <v>7</v>
      </c>
      <c r="D83" s="8" t="s">
        <v>32</v>
      </c>
      <c r="E83" s="8" t="s">
        <v>11</v>
      </c>
      <c r="F83" s="8"/>
      <c r="G83" s="8"/>
      <c r="H83" s="16" t="s">
        <v>5</v>
      </c>
      <c r="I83" s="8">
        <v>20</v>
      </c>
      <c r="J83" s="16" t="s">
        <v>6</v>
      </c>
      <c r="K83" s="14" t="s">
        <v>102</v>
      </c>
      <c r="L83" s="9">
        <v>73515000</v>
      </c>
      <c r="M83" s="15">
        <v>0</v>
      </c>
      <c r="N83" s="9">
        <v>54960968</v>
      </c>
      <c r="O83" s="9">
        <v>18554032</v>
      </c>
      <c r="P83" s="15">
        <v>54960968</v>
      </c>
      <c r="Q83" s="38">
        <f t="shared" si="3"/>
        <v>0.74761569747670542</v>
      </c>
      <c r="R83" s="9">
        <v>54960968</v>
      </c>
      <c r="S83" s="38">
        <f t="shared" si="4"/>
        <v>0.74761569747670542</v>
      </c>
      <c r="T83" s="9">
        <v>54960968</v>
      </c>
      <c r="U83" s="38">
        <f t="shared" si="5"/>
        <v>0.74761569747670542</v>
      </c>
      <c r="V83" s="1"/>
    </row>
    <row r="84" spans="1:22" ht="12.75" customHeight="1" x14ac:dyDescent="0.2">
      <c r="A84" s="8" t="s">
        <v>3</v>
      </c>
      <c r="B84" s="8" t="s">
        <v>98</v>
      </c>
      <c r="C84" s="8" t="s">
        <v>7</v>
      </c>
      <c r="D84" s="8" t="s">
        <v>32</v>
      </c>
      <c r="E84" s="8" t="s">
        <v>22</v>
      </c>
      <c r="F84" s="8"/>
      <c r="G84" s="8"/>
      <c r="H84" s="16" t="s">
        <v>5</v>
      </c>
      <c r="I84" s="8">
        <v>20</v>
      </c>
      <c r="J84" s="16" t="s">
        <v>6</v>
      </c>
      <c r="K84" s="14" t="s">
        <v>103</v>
      </c>
      <c r="L84" s="9">
        <v>735000</v>
      </c>
      <c r="M84" s="15">
        <v>0</v>
      </c>
      <c r="N84" s="9">
        <v>538144</v>
      </c>
      <c r="O84" s="9">
        <v>196856</v>
      </c>
      <c r="P84" s="15">
        <v>538144</v>
      </c>
      <c r="Q84" s="38">
        <f t="shared" si="3"/>
        <v>0.73216870748299323</v>
      </c>
      <c r="R84" s="9">
        <v>538144</v>
      </c>
      <c r="S84" s="38">
        <f t="shared" si="4"/>
        <v>0.73216870748299323</v>
      </c>
      <c r="T84" s="9">
        <v>538144</v>
      </c>
      <c r="U84" s="38">
        <f t="shared" si="5"/>
        <v>0.73216870748299323</v>
      </c>
      <c r="V84" s="1"/>
    </row>
    <row r="85" spans="1:22" s="7" customFormat="1" ht="12.75" customHeight="1" x14ac:dyDescent="0.2">
      <c r="A85" s="5" t="s">
        <v>3</v>
      </c>
      <c r="B85" s="5" t="s">
        <v>98</v>
      </c>
      <c r="C85" s="5" t="s">
        <v>52</v>
      </c>
      <c r="D85" s="5"/>
      <c r="E85" s="5"/>
      <c r="F85" s="5"/>
      <c r="G85" s="5"/>
      <c r="H85" s="17" t="s">
        <v>5</v>
      </c>
      <c r="I85" s="5">
        <v>20</v>
      </c>
      <c r="J85" s="17" t="s">
        <v>6</v>
      </c>
      <c r="K85" s="13" t="s">
        <v>104</v>
      </c>
      <c r="L85" s="6">
        <v>115989000</v>
      </c>
      <c r="M85" s="18">
        <v>0</v>
      </c>
      <c r="N85" s="6">
        <v>93595771</v>
      </c>
      <c r="O85" s="6">
        <v>22393229</v>
      </c>
      <c r="P85" s="18">
        <v>93595771</v>
      </c>
      <c r="Q85" s="37">
        <f t="shared" si="3"/>
        <v>0.80693661467897815</v>
      </c>
      <c r="R85" s="6">
        <v>93595771</v>
      </c>
      <c r="S85" s="37">
        <f t="shared" si="4"/>
        <v>0.80693661467897815</v>
      </c>
      <c r="T85" s="6">
        <v>93595771</v>
      </c>
      <c r="U85" s="37">
        <f t="shared" si="5"/>
        <v>0.80693661467897815</v>
      </c>
    </row>
    <row r="86" spans="1:22" ht="12.75" customHeight="1" x14ac:dyDescent="0.2">
      <c r="A86" s="8" t="s">
        <v>3</v>
      </c>
      <c r="B86" s="8" t="s">
        <v>98</v>
      </c>
      <c r="C86" s="8" t="s">
        <v>52</v>
      </c>
      <c r="D86" s="8" t="s">
        <v>7</v>
      </c>
      <c r="E86" s="8"/>
      <c r="F86" s="8"/>
      <c r="G86" s="8"/>
      <c r="H86" s="16" t="s">
        <v>5</v>
      </c>
      <c r="I86" s="8">
        <v>20</v>
      </c>
      <c r="J86" s="16" t="s">
        <v>6</v>
      </c>
      <c r="K86" s="14" t="s">
        <v>105</v>
      </c>
      <c r="L86" s="9">
        <v>115989000</v>
      </c>
      <c r="M86" s="15">
        <v>0</v>
      </c>
      <c r="N86" s="9">
        <v>93595771</v>
      </c>
      <c r="O86" s="9">
        <v>22393229</v>
      </c>
      <c r="P86" s="15">
        <v>93595771</v>
      </c>
      <c r="Q86" s="38">
        <f t="shared" si="3"/>
        <v>0.80693661467897815</v>
      </c>
      <c r="R86" s="9">
        <v>93595771</v>
      </c>
      <c r="S86" s="38">
        <f t="shared" si="4"/>
        <v>0.80693661467897815</v>
      </c>
      <c r="T86" s="9">
        <v>93595771</v>
      </c>
      <c r="U86" s="38">
        <f t="shared" si="5"/>
        <v>0.80693661467897815</v>
      </c>
      <c r="V86" s="1"/>
    </row>
    <row r="87" spans="1:22" s="7" customFormat="1" ht="12.75" customHeight="1" x14ac:dyDescent="0.2">
      <c r="A87" s="39" t="s">
        <v>106</v>
      </c>
      <c r="B87" s="39"/>
      <c r="C87" s="39"/>
      <c r="D87" s="39"/>
      <c r="E87" s="39"/>
      <c r="F87" s="39"/>
      <c r="G87" s="39"/>
      <c r="H87" s="40" t="s">
        <v>5</v>
      </c>
      <c r="I87" s="39">
        <v>20</v>
      </c>
      <c r="J87" s="40" t="s">
        <v>6</v>
      </c>
      <c r="K87" s="41" t="s">
        <v>107</v>
      </c>
      <c r="L87" s="42">
        <v>5414000</v>
      </c>
      <c r="M87" s="43">
        <v>0</v>
      </c>
      <c r="N87" s="42">
        <v>0</v>
      </c>
      <c r="O87" s="42">
        <v>5414000</v>
      </c>
      <c r="P87" s="43">
        <v>0</v>
      </c>
      <c r="Q87" s="36">
        <f t="shared" si="3"/>
        <v>0</v>
      </c>
      <c r="R87" s="42">
        <v>0</v>
      </c>
      <c r="S87" s="36">
        <f t="shared" si="4"/>
        <v>0</v>
      </c>
      <c r="T87" s="42">
        <v>0</v>
      </c>
      <c r="U87" s="36">
        <f t="shared" si="5"/>
        <v>0</v>
      </c>
    </row>
    <row r="88" spans="1:22" s="7" customFormat="1" ht="12.75" customHeight="1" x14ac:dyDescent="0.2">
      <c r="A88" s="5" t="s">
        <v>106</v>
      </c>
      <c r="B88" s="5" t="s">
        <v>108</v>
      </c>
      <c r="C88" s="5"/>
      <c r="D88" s="5"/>
      <c r="E88" s="5"/>
      <c r="F88" s="5"/>
      <c r="G88" s="5"/>
      <c r="H88" s="17" t="s">
        <v>5</v>
      </c>
      <c r="I88" s="5">
        <v>20</v>
      </c>
      <c r="J88" s="17" t="s">
        <v>6</v>
      </c>
      <c r="K88" s="13" t="s">
        <v>109</v>
      </c>
      <c r="L88" s="6">
        <v>5414000</v>
      </c>
      <c r="M88" s="18">
        <v>0</v>
      </c>
      <c r="N88" s="6">
        <v>0</v>
      </c>
      <c r="O88" s="6">
        <v>5414000</v>
      </c>
      <c r="P88" s="18">
        <v>0</v>
      </c>
      <c r="Q88" s="37">
        <f t="shared" si="3"/>
        <v>0</v>
      </c>
      <c r="R88" s="6">
        <v>0</v>
      </c>
      <c r="S88" s="37">
        <f t="shared" si="4"/>
        <v>0</v>
      </c>
      <c r="T88" s="6">
        <v>0</v>
      </c>
      <c r="U88" s="37">
        <f t="shared" si="5"/>
        <v>0</v>
      </c>
    </row>
    <row r="89" spans="1:22" s="7" customFormat="1" ht="12.75" customHeight="1" x14ac:dyDescent="0.2">
      <c r="A89" s="5" t="s">
        <v>106</v>
      </c>
      <c r="B89" s="5" t="s">
        <v>108</v>
      </c>
      <c r="C89" s="5" t="s">
        <v>52</v>
      </c>
      <c r="D89" s="5"/>
      <c r="E89" s="5"/>
      <c r="F89" s="5"/>
      <c r="G89" s="5"/>
      <c r="H89" s="17" t="s">
        <v>5</v>
      </c>
      <c r="I89" s="5">
        <v>20</v>
      </c>
      <c r="J89" s="17" t="s">
        <v>6</v>
      </c>
      <c r="K89" s="13" t="s">
        <v>110</v>
      </c>
      <c r="L89" s="6">
        <v>5414000</v>
      </c>
      <c r="M89" s="18">
        <v>0</v>
      </c>
      <c r="N89" s="6">
        <v>0</v>
      </c>
      <c r="O89" s="6">
        <v>5414000</v>
      </c>
      <c r="P89" s="18">
        <v>0</v>
      </c>
      <c r="Q89" s="37">
        <f t="shared" si="3"/>
        <v>0</v>
      </c>
      <c r="R89" s="6">
        <v>0</v>
      </c>
      <c r="S89" s="37">
        <f t="shared" si="4"/>
        <v>0</v>
      </c>
      <c r="T89" s="6">
        <v>0</v>
      </c>
      <c r="U89" s="37">
        <f t="shared" si="5"/>
        <v>0</v>
      </c>
    </row>
    <row r="90" spans="1:22" ht="12.75" customHeight="1" x14ac:dyDescent="0.2">
      <c r="A90" s="8" t="s">
        <v>106</v>
      </c>
      <c r="B90" s="8" t="s">
        <v>108</v>
      </c>
      <c r="C90" s="8" t="s">
        <v>52</v>
      </c>
      <c r="D90" s="8" t="s">
        <v>7</v>
      </c>
      <c r="E90" s="8"/>
      <c r="F90" s="8"/>
      <c r="G90" s="8"/>
      <c r="H90" s="16" t="s">
        <v>5</v>
      </c>
      <c r="I90" s="8">
        <v>20</v>
      </c>
      <c r="J90" s="16" t="s">
        <v>6</v>
      </c>
      <c r="K90" s="14" t="s">
        <v>111</v>
      </c>
      <c r="L90" s="9">
        <v>5414000</v>
      </c>
      <c r="M90" s="15">
        <v>0</v>
      </c>
      <c r="N90" s="9">
        <v>0</v>
      </c>
      <c r="O90" s="9">
        <v>5414000</v>
      </c>
      <c r="P90" s="15">
        <v>0</v>
      </c>
      <c r="Q90" s="38">
        <f t="shared" si="3"/>
        <v>0</v>
      </c>
      <c r="R90" s="9">
        <v>0</v>
      </c>
      <c r="S90" s="38">
        <f t="shared" si="4"/>
        <v>0</v>
      </c>
      <c r="T90" s="9">
        <v>0</v>
      </c>
      <c r="U90" s="38">
        <f t="shared" si="5"/>
        <v>0</v>
      </c>
      <c r="V90" s="1"/>
    </row>
    <row r="91" spans="1:22" s="7" customFormat="1" ht="12.75" customHeight="1" x14ac:dyDescent="0.2">
      <c r="A91" s="39" t="s">
        <v>112</v>
      </c>
      <c r="B91" s="39"/>
      <c r="C91" s="39"/>
      <c r="D91" s="39"/>
      <c r="E91" s="39"/>
      <c r="F91" s="39"/>
      <c r="G91" s="39"/>
      <c r="H91" s="40" t="s">
        <v>5</v>
      </c>
      <c r="I91" s="39">
        <v>20</v>
      </c>
      <c r="J91" s="40" t="s">
        <v>6</v>
      </c>
      <c r="K91" s="41" t="s">
        <v>113</v>
      </c>
      <c r="L91" s="42">
        <v>19885544000</v>
      </c>
      <c r="M91" s="43">
        <v>0</v>
      </c>
      <c r="N91" s="42">
        <v>18409436643.970001</v>
      </c>
      <c r="O91" s="42">
        <v>1476107356.03</v>
      </c>
      <c r="P91" s="43">
        <v>17991246938.970001</v>
      </c>
      <c r="Q91" s="36">
        <f t="shared" si="3"/>
        <v>0.90473999298032792</v>
      </c>
      <c r="R91" s="42">
        <v>10835111675.35</v>
      </c>
      <c r="S91" s="36">
        <f t="shared" si="4"/>
        <v>0.54487378747848192</v>
      </c>
      <c r="T91" s="42">
        <v>10606970032.6</v>
      </c>
      <c r="U91" s="36">
        <f t="shared" si="5"/>
        <v>0.53340104915409914</v>
      </c>
    </row>
    <row r="92" spans="1:22" s="7" customFormat="1" ht="12.75" customHeight="1" x14ac:dyDescent="0.2">
      <c r="A92" s="5" t="s">
        <v>112</v>
      </c>
      <c r="B92" s="5" t="s">
        <v>114</v>
      </c>
      <c r="C92" s="5"/>
      <c r="D92" s="5"/>
      <c r="E92" s="5"/>
      <c r="F92" s="5"/>
      <c r="G92" s="5"/>
      <c r="H92" s="17" t="s">
        <v>5</v>
      </c>
      <c r="I92" s="5">
        <v>20</v>
      </c>
      <c r="J92" s="17" t="s">
        <v>6</v>
      </c>
      <c r="K92" s="13" t="s">
        <v>115</v>
      </c>
      <c r="L92" s="6">
        <v>15543682000</v>
      </c>
      <c r="M92" s="18">
        <v>0</v>
      </c>
      <c r="N92" s="6">
        <v>14244055219.18</v>
      </c>
      <c r="O92" s="6">
        <v>1299626780.8199999</v>
      </c>
      <c r="P92" s="18">
        <v>13959703544.18</v>
      </c>
      <c r="Q92" s="37">
        <f t="shared" si="3"/>
        <v>0.89809502949043862</v>
      </c>
      <c r="R92" s="6">
        <v>7703097886.8400002</v>
      </c>
      <c r="S92" s="37">
        <f t="shared" si="4"/>
        <v>0.49557742411611355</v>
      </c>
      <c r="T92" s="6">
        <v>7474956244.0900002</v>
      </c>
      <c r="U92" s="37">
        <f t="shared" si="5"/>
        <v>0.48089997235468407</v>
      </c>
    </row>
    <row r="93" spans="1:22" s="7" customFormat="1" ht="12.75" customHeight="1" x14ac:dyDescent="0.2">
      <c r="A93" s="5" t="s">
        <v>112</v>
      </c>
      <c r="B93" s="5" t="s">
        <v>114</v>
      </c>
      <c r="C93" s="5" t="s">
        <v>116</v>
      </c>
      <c r="D93" s="5"/>
      <c r="E93" s="5"/>
      <c r="F93" s="5"/>
      <c r="G93" s="5"/>
      <c r="H93" s="17" t="s">
        <v>5</v>
      </c>
      <c r="I93" s="5">
        <v>20</v>
      </c>
      <c r="J93" s="17" t="s">
        <v>6</v>
      </c>
      <c r="K93" s="13" t="s">
        <v>117</v>
      </c>
      <c r="L93" s="6">
        <v>15543682000</v>
      </c>
      <c r="M93" s="18">
        <v>0</v>
      </c>
      <c r="N93" s="6">
        <v>14244055219.18</v>
      </c>
      <c r="O93" s="6">
        <v>1299626780.8199999</v>
      </c>
      <c r="P93" s="18">
        <v>13959703544.18</v>
      </c>
      <c r="Q93" s="37">
        <f t="shared" si="3"/>
        <v>0.89809502949043862</v>
      </c>
      <c r="R93" s="6">
        <v>7703097886.8400002</v>
      </c>
      <c r="S93" s="37">
        <f t="shared" si="4"/>
        <v>0.49557742411611355</v>
      </c>
      <c r="T93" s="6">
        <v>7474956244.0900002</v>
      </c>
      <c r="U93" s="37">
        <f t="shared" si="5"/>
        <v>0.48089997235468407</v>
      </c>
    </row>
    <row r="94" spans="1:22" s="7" customFormat="1" ht="12.75" customHeight="1" x14ac:dyDescent="0.2">
      <c r="A94" s="5" t="s">
        <v>112</v>
      </c>
      <c r="B94" s="5" t="s">
        <v>114</v>
      </c>
      <c r="C94" s="5" t="s">
        <v>116</v>
      </c>
      <c r="D94" s="5" t="s">
        <v>118</v>
      </c>
      <c r="E94" s="5"/>
      <c r="F94" s="5"/>
      <c r="G94" s="5"/>
      <c r="H94" s="17" t="s">
        <v>5</v>
      </c>
      <c r="I94" s="5">
        <v>20</v>
      </c>
      <c r="J94" s="17" t="s">
        <v>6</v>
      </c>
      <c r="K94" s="13" t="s">
        <v>119</v>
      </c>
      <c r="L94" s="6">
        <v>15543682000</v>
      </c>
      <c r="M94" s="18">
        <v>0</v>
      </c>
      <c r="N94" s="6">
        <v>14244055219.18</v>
      </c>
      <c r="O94" s="6">
        <v>1299626780.8199999</v>
      </c>
      <c r="P94" s="18">
        <v>13959703544.18</v>
      </c>
      <c r="Q94" s="37">
        <f t="shared" si="3"/>
        <v>0.89809502949043862</v>
      </c>
      <c r="R94" s="6">
        <v>7703097886.8400002</v>
      </c>
      <c r="S94" s="37">
        <f t="shared" si="4"/>
        <v>0.49557742411611355</v>
      </c>
      <c r="T94" s="6">
        <v>7474956244.0900002</v>
      </c>
      <c r="U94" s="37">
        <f t="shared" si="5"/>
        <v>0.48089997235468407</v>
      </c>
    </row>
    <row r="95" spans="1:22" s="7" customFormat="1" ht="12.75" customHeight="1" x14ac:dyDescent="0.2">
      <c r="A95" s="5" t="s">
        <v>112</v>
      </c>
      <c r="B95" s="5" t="s">
        <v>114</v>
      </c>
      <c r="C95" s="5" t="s">
        <v>116</v>
      </c>
      <c r="D95" s="5" t="s">
        <v>118</v>
      </c>
      <c r="E95" s="5" t="s">
        <v>120</v>
      </c>
      <c r="F95" s="5" t="s">
        <v>0</v>
      </c>
      <c r="G95" s="5" t="s">
        <v>0</v>
      </c>
      <c r="H95" s="17" t="s">
        <v>5</v>
      </c>
      <c r="I95" s="5">
        <v>20</v>
      </c>
      <c r="J95" s="17" t="s">
        <v>6</v>
      </c>
      <c r="K95" s="13" t="s">
        <v>119</v>
      </c>
      <c r="L95" s="6">
        <v>15543682000</v>
      </c>
      <c r="M95" s="18">
        <v>0</v>
      </c>
      <c r="N95" s="6">
        <v>14244055219.18</v>
      </c>
      <c r="O95" s="6">
        <v>1299626780.8199999</v>
      </c>
      <c r="P95" s="18">
        <v>13959703544.18</v>
      </c>
      <c r="Q95" s="37">
        <f t="shared" si="3"/>
        <v>0.89809502949043862</v>
      </c>
      <c r="R95" s="6">
        <v>7703097886.8400002</v>
      </c>
      <c r="S95" s="37">
        <f t="shared" si="4"/>
        <v>0.49557742411611355</v>
      </c>
      <c r="T95" s="6">
        <v>7474956244.0900002</v>
      </c>
      <c r="U95" s="37">
        <f t="shared" si="5"/>
        <v>0.48089997235468407</v>
      </c>
    </row>
    <row r="96" spans="1:22" s="7" customFormat="1" ht="12.75" customHeight="1" x14ac:dyDescent="0.2">
      <c r="A96" s="5" t="s">
        <v>112</v>
      </c>
      <c r="B96" s="5" t="s">
        <v>114</v>
      </c>
      <c r="C96" s="5" t="s">
        <v>116</v>
      </c>
      <c r="D96" s="5" t="s">
        <v>118</v>
      </c>
      <c r="E96" s="5" t="s">
        <v>120</v>
      </c>
      <c r="F96" s="5" t="s">
        <v>121</v>
      </c>
      <c r="G96" s="5" t="s">
        <v>0</v>
      </c>
      <c r="H96" s="17" t="s">
        <v>5</v>
      </c>
      <c r="I96" s="5">
        <v>20</v>
      </c>
      <c r="J96" s="17" t="s">
        <v>6</v>
      </c>
      <c r="K96" s="13" t="s">
        <v>122</v>
      </c>
      <c r="L96" s="6">
        <v>10919399000</v>
      </c>
      <c r="M96" s="18">
        <v>0</v>
      </c>
      <c r="N96" s="6">
        <v>9757545469.8999996</v>
      </c>
      <c r="O96" s="6">
        <v>1161853530.0999999</v>
      </c>
      <c r="P96" s="18">
        <v>9617006469.8999996</v>
      </c>
      <c r="Q96" s="37">
        <f t="shared" si="3"/>
        <v>0.8807267203900141</v>
      </c>
      <c r="R96" s="6">
        <v>5488722912.2399998</v>
      </c>
      <c r="S96" s="37">
        <f t="shared" si="4"/>
        <v>0.50265796791929662</v>
      </c>
      <c r="T96" s="6">
        <v>5310899039.4899998</v>
      </c>
      <c r="U96" s="37">
        <f t="shared" si="5"/>
        <v>0.48637283420909883</v>
      </c>
    </row>
    <row r="97" spans="1:22" ht="12.75" customHeight="1" x14ac:dyDescent="0.2">
      <c r="A97" s="8" t="s">
        <v>112</v>
      </c>
      <c r="B97" s="8" t="s">
        <v>114</v>
      </c>
      <c r="C97" s="8" t="s">
        <v>116</v>
      </c>
      <c r="D97" s="8" t="s">
        <v>118</v>
      </c>
      <c r="E97" s="8" t="s">
        <v>120</v>
      </c>
      <c r="F97" s="8" t="s">
        <v>121</v>
      </c>
      <c r="G97" s="8" t="s">
        <v>32</v>
      </c>
      <c r="H97" s="16" t="s">
        <v>5</v>
      </c>
      <c r="I97" s="8">
        <v>20</v>
      </c>
      <c r="J97" s="16" t="s">
        <v>6</v>
      </c>
      <c r="K97" s="14" t="s">
        <v>123</v>
      </c>
      <c r="L97" s="9">
        <v>10919399000</v>
      </c>
      <c r="M97" s="15">
        <v>0</v>
      </c>
      <c r="N97" s="9">
        <v>9757545469.8999996</v>
      </c>
      <c r="O97" s="9">
        <v>1161853530.0999999</v>
      </c>
      <c r="P97" s="15">
        <v>9617006469.8999996</v>
      </c>
      <c r="Q97" s="38">
        <f t="shared" si="3"/>
        <v>0.8807267203900141</v>
      </c>
      <c r="R97" s="9">
        <v>5488722912.2399998</v>
      </c>
      <c r="S97" s="38">
        <f t="shared" si="4"/>
        <v>0.50265796791929662</v>
      </c>
      <c r="T97" s="9">
        <v>5310899039.4899998</v>
      </c>
      <c r="U97" s="38">
        <f t="shared" si="5"/>
        <v>0.48637283420909883</v>
      </c>
      <c r="V97" s="1"/>
    </row>
    <row r="98" spans="1:22" s="7" customFormat="1" ht="12.75" customHeight="1" x14ac:dyDescent="0.2">
      <c r="A98" s="5" t="s">
        <v>112</v>
      </c>
      <c r="B98" s="5" t="s">
        <v>114</v>
      </c>
      <c r="C98" s="5" t="s">
        <v>116</v>
      </c>
      <c r="D98" s="5" t="s">
        <v>118</v>
      </c>
      <c r="E98" s="5" t="s">
        <v>120</v>
      </c>
      <c r="F98" s="5" t="s">
        <v>124</v>
      </c>
      <c r="G98" s="5" t="s">
        <v>0</v>
      </c>
      <c r="H98" s="17" t="s">
        <v>5</v>
      </c>
      <c r="I98" s="5">
        <v>20</v>
      </c>
      <c r="J98" s="17" t="s">
        <v>6</v>
      </c>
      <c r="K98" s="13" t="s">
        <v>125</v>
      </c>
      <c r="L98" s="6">
        <v>4624283000</v>
      </c>
      <c r="M98" s="18">
        <v>0</v>
      </c>
      <c r="N98" s="6">
        <v>4486509749.2799997</v>
      </c>
      <c r="O98" s="6">
        <v>137773250.72</v>
      </c>
      <c r="P98" s="18">
        <v>4342697074.2799997</v>
      </c>
      <c r="Q98" s="37">
        <f t="shared" si="3"/>
        <v>0.93910711655839396</v>
      </c>
      <c r="R98" s="6">
        <v>2214374974.5999999</v>
      </c>
      <c r="S98" s="37">
        <f t="shared" si="4"/>
        <v>0.47885801422620544</v>
      </c>
      <c r="T98" s="6">
        <v>2164057204.5999999</v>
      </c>
      <c r="U98" s="37">
        <f t="shared" si="5"/>
        <v>0.46797680950754961</v>
      </c>
    </row>
    <row r="99" spans="1:22" ht="12.75" customHeight="1" x14ac:dyDescent="0.2">
      <c r="A99" s="8" t="s">
        <v>112</v>
      </c>
      <c r="B99" s="8" t="s">
        <v>114</v>
      </c>
      <c r="C99" s="8" t="s">
        <v>116</v>
      </c>
      <c r="D99" s="8" t="s">
        <v>118</v>
      </c>
      <c r="E99" s="8" t="s">
        <v>120</v>
      </c>
      <c r="F99" s="8" t="s">
        <v>124</v>
      </c>
      <c r="G99" s="8" t="s">
        <v>32</v>
      </c>
      <c r="H99" s="16" t="s">
        <v>5</v>
      </c>
      <c r="I99" s="8">
        <v>20</v>
      </c>
      <c r="J99" s="16" t="s">
        <v>6</v>
      </c>
      <c r="K99" s="14" t="s">
        <v>126</v>
      </c>
      <c r="L99" s="9">
        <v>4624283000</v>
      </c>
      <c r="M99" s="15">
        <v>0</v>
      </c>
      <c r="N99" s="9">
        <v>4486509749.2799997</v>
      </c>
      <c r="O99" s="9">
        <v>137773250.72</v>
      </c>
      <c r="P99" s="15">
        <v>4342697074.2799997</v>
      </c>
      <c r="Q99" s="38">
        <f t="shared" si="3"/>
        <v>0.93910711655839396</v>
      </c>
      <c r="R99" s="9">
        <v>2214374974.5999999</v>
      </c>
      <c r="S99" s="38">
        <f t="shared" si="4"/>
        <v>0.47885801422620544</v>
      </c>
      <c r="T99" s="9">
        <v>2164057204.5999999</v>
      </c>
      <c r="U99" s="38">
        <f t="shared" si="5"/>
        <v>0.46797680950754961</v>
      </c>
      <c r="V99" s="1"/>
    </row>
    <row r="100" spans="1:22" s="7" customFormat="1" ht="12.75" customHeight="1" x14ac:dyDescent="0.2">
      <c r="A100" s="5" t="s">
        <v>112</v>
      </c>
      <c r="B100" s="5" t="s">
        <v>127</v>
      </c>
      <c r="C100" s="5"/>
      <c r="D100" s="5"/>
      <c r="E100" s="5"/>
      <c r="F100" s="5"/>
      <c r="G100" s="5"/>
      <c r="H100" s="17" t="s">
        <v>5</v>
      </c>
      <c r="I100" s="5">
        <v>20</v>
      </c>
      <c r="J100" s="17" t="s">
        <v>6</v>
      </c>
      <c r="K100" s="13" t="s">
        <v>128</v>
      </c>
      <c r="L100" s="6">
        <v>4341862000</v>
      </c>
      <c r="M100" s="18">
        <v>0</v>
      </c>
      <c r="N100" s="6">
        <v>4165381424.79</v>
      </c>
      <c r="O100" s="6">
        <v>176480575.21000001</v>
      </c>
      <c r="P100" s="18">
        <v>4031543394.79</v>
      </c>
      <c r="Q100" s="37">
        <f t="shared" si="3"/>
        <v>0.92852868073421035</v>
      </c>
      <c r="R100" s="6">
        <v>3132013788.5100002</v>
      </c>
      <c r="S100" s="37">
        <f t="shared" si="4"/>
        <v>0.72135267968212724</v>
      </c>
      <c r="T100" s="6">
        <v>3132013788.5100002</v>
      </c>
      <c r="U100" s="37">
        <f t="shared" si="5"/>
        <v>0.72135267968212724</v>
      </c>
    </row>
    <row r="101" spans="1:22" s="7" customFormat="1" ht="12.75" customHeight="1" x14ac:dyDescent="0.2">
      <c r="A101" s="5" t="s">
        <v>112</v>
      </c>
      <c r="B101" s="5" t="s">
        <v>127</v>
      </c>
      <c r="C101" s="5" t="s">
        <v>116</v>
      </c>
      <c r="D101" s="5"/>
      <c r="E101" s="5"/>
      <c r="F101" s="5"/>
      <c r="G101" s="5"/>
      <c r="H101" s="17" t="s">
        <v>5</v>
      </c>
      <c r="I101" s="5">
        <v>20</v>
      </c>
      <c r="J101" s="17" t="s">
        <v>6</v>
      </c>
      <c r="K101" s="13" t="s">
        <v>117</v>
      </c>
      <c r="L101" s="6">
        <v>4341862000</v>
      </c>
      <c r="M101" s="18">
        <v>0</v>
      </c>
      <c r="N101" s="6">
        <v>4165381424.79</v>
      </c>
      <c r="O101" s="6">
        <v>176480575.21000001</v>
      </c>
      <c r="P101" s="18">
        <v>4031543394.79</v>
      </c>
      <c r="Q101" s="37">
        <f t="shared" si="3"/>
        <v>0.92852868073421035</v>
      </c>
      <c r="R101" s="6">
        <v>3132013788.5100002</v>
      </c>
      <c r="S101" s="37">
        <f t="shared" si="4"/>
        <v>0.72135267968212724</v>
      </c>
      <c r="T101" s="6">
        <v>3132013788.5100002</v>
      </c>
      <c r="U101" s="37">
        <f t="shared" si="5"/>
        <v>0.72135267968212724</v>
      </c>
    </row>
    <row r="102" spans="1:22" s="7" customFormat="1" ht="12.75" customHeight="1" x14ac:dyDescent="0.2">
      <c r="A102" s="5" t="s">
        <v>112</v>
      </c>
      <c r="B102" s="5" t="s">
        <v>127</v>
      </c>
      <c r="C102" s="5" t="s">
        <v>116</v>
      </c>
      <c r="D102" s="5" t="s">
        <v>118</v>
      </c>
      <c r="E102" s="5"/>
      <c r="F102" s="5"/>
      <c r="G102" s="5"/>
      <c r="H102" s="17" t="s">
        <v>5</v>
      </c>
      <c r="I102" s="5">
        <v>20</v>
      </c>
      <c r="J102" s="17" t="s">
        <v>6</v>
      </c>
      <c r="K102" s="13" t="s">
        <v>129</v>
      </c>
      <c r="L102" s="6">
        <v>4341862000</v>
      </c>
      <c r="M102" s="18">
        <v>0</v>
      </c>
      <c r="N102" s="6">
        <v>4165381424.79</v>
      </c>
      <c r="O102" s="6">
        <v>176480575.21000001</v>
      </c>
      <c r="P102" s="18">
        <v>4031543394.79</v>
      </c>
      <c r="Q102" s="37">
        <f t="shared" si="3"/>
        <v>0.92852868073421035</v>
      </c>
      <c r="R102" s="6">
        <v>3132013788.5100002</v>
      </c>
      <c r="S102" s="37">
        <f t="shared" si="4"/>
        <v>0.72135267968212724</v>
      </c>
      <c r="T102" s="6">
        <v>3132013788.5100002</v>
      </c>
      <c r="U102" s="37">
        <f t="shared" si="5"/>
        <v>0.72135267968212724</v>
      </c>
    </row>
    <row r="103" spans="1:22" s="7" customFormat="1" ht="12.75" customHeight="1" x14ac:dyDescent="0.2">
      <c r="A103" s="5" t="s">
        <v>112</v>
      </c>
      <c r="B103" s="5" t="s">
        <v>127</v>
      </c>
      <c r="C103" s="5" t="s">
        <v>116</v>
      </c>
      <c r="D103" s="5" t="s">
        <v>118</v>
      </c>
      <c r="E103" s="5" t="s">
        <v>120</v>
      </c>
      <c r="F103" s="5" t="s">
        <v>0</v>
      </c>
      <c r="G103" s="5" t="s">
        <v>0</v>
      </c>
      <c r="H103" s="17" t="s">
        <v>5</v>
      </c>
      <c r="I103" s="5">
        <v>20</v>
      </c>
      <c r="J103" s="17" t="s">
        <v>6</v>
      </c>
      <c r="K103" s="13" t="s">
        <v>129</v>
      </c>
      <c r="L103" s="6">
        <v>4341862000</v>
      </c>
      <c r="M103" s="18">
        <v>0</v>
      </c>
      <c r="N103" s="6">
        <v>4165381424.79</v>
      </c>
      <c r="O103" s="6">
        <v>176480575.21000001</v>
      </c>
      <c r="P103" s="18">
        <v>4031543394.79</v>
      </c>
      <c r="Q103" s="37">
        <f t="shared" si="3"/>
        <v>0.92852868073421035</v>
      </c>
      <c r="R103" s="6">
        <v>3132013788.5100002</v>
      </c>
      <c r="S103" s="37">
        <f t="shared" si="4"/>
        <v>0.72135267968212724</v>
      </c>
      <c r="T103" s="6">
        <v>3132013788.5100002</v>
      </c>
      <c r="U103" s="37">
        <f t="shared" si="5"/>
        <v>0.72135267968212724</v>
      </c>
    </row>
    <row r="104" spans="1:22" s="7" customFormat="1" ht="12.75" customHeight="1" x14ac:dyDescent="0.2">
      <c r="A104" s="5" t="s">
        <v>112</v>
      </c>
      <c r="B104" s="5" t="s">
        <v>127</v>
      </c>
      <c r="C104" s="5" t="s">
        <v>116</v>
      </c>
      <c r="D104" s="5" t="s">
        <v>118</v>
      </c>
      <c r="E104" s="5" t="s">
        <v>120</v>
      </c>
      <c r="F104" s="5" t="s">
        <v>130</v>
      </c>
      <c r="G104" s="5" t="s">
        <v>0</v>
      </c>
      <c r="H104" s="17" t="s">
        <v>5</v>
      </c>
      <c r="I104" s="5">
        <v>20</v>
      </c>
      <c r="J104" s="17" t="s">
        <v>6</v>
      </c>
      <c r="K104" s="13" t="s">
        <v>131</v>
      </c>
      <c r="L104" s="6">
        <v>1461121032</v>
      </c>
      <c r="M104" s="18">
        <v>0</v>
      </c>
      <c r="N104" s="6">
        <v>1354597588.8800001</v>
      </c>
      <c r="O104" s="6">
        <v>106523443.12</v>
      </c>
      <c r="P104" s="18">
        <v>1220759558.8800001</v>
      </c>
      <c r="Q104" s="37">
        <f t="shared" si="3"/>
        <v>0.83549516579677852</v>
      </c>
      <c r="R104" s="6">
        <v>670050077.88</v>
      </c>
      <c r="S104" s="37">
        <f t="shared" si="4"/>
        <v>0.45858629313057481</v>
      </c>
      <c r="T104" s="6">
        <v>670050077.88</v>
      </c>
      <c r="U104" s="37">
        <f t="shared" si="5"/>
        <v>0.45858629313057481</v>
      </c>
    </row>
    <row r="105" spans="1:22" ht="12.75" customHeight="1" x14ac:dyDescent="0.2">
      <c r="A105" s="8" t="s">
        <v>112</v>
      </c>
      <c r="B105" s="8" t="s">
        <v>127</v>
      </c>
      <c r="C105" s="8" t="s">
        <v>116</v>
      </c>
      <c r="D105" s="8" t="s">
        <v>118</v>
      </c>
      <c r="E105" s="8" t="s">
        <v>120</v>
      </c>
      <c r="F105" s="8" t="s">
        <v>130</v>
      </c>
      <c r="G105" s="8" t="s">
        <v>32</v>
      </c>
      <c r="H105" s="16" t="s">
        <v>5</v>
      </c>
      <c r="I105" s="8">
        <v>20</v>
      </c>
      <c r="J105" s="16" t="s">
        <v>6</v>
      </c>
      <c r="K105" s="14" t="s">
        <v>132</v>
      </c>
      <c r="L105" s="9">
        <v>1461121032</v>
      </c>
      <c r="M105" s="15">
        <v>0</v>
      </c>
      <c r="N105" s="9">
        <v>1354597588.8800001</v>
      </c>
      <c r="O105" s="9">
        <v>106523443.12</v>
      </c>
      <c r="P105" s="15">
        <v>1220759558.8800001</v>
      </c>
      <c r="Q105" s="38">
        <f t="shared" si="3"/>
        <v>0.83549516579677852</v>
      </c>
      <c r="R105" s="9">
        <v>670050077.88</v>
      </c>
      <c r="S105" s="38">
        <f t="shared" si="4"/>
        <v>0.45858629313057481</v>
      </c>
      <c r="T105" s="9">
        <v>670050077.88</v>
      </c>
      <c r="U105" s="38">
        <f t="shared" si="5"/>
        <v>0.45858629313057481</v>
      </c>
      <c r="V105" s="1"/>
    </row>
    <row r="106" spans="1:22" s="7" customFormat="1" ht="12.75" customHeight="1" x14ac:dyDescent="0.2">
      <c r="A106" s="5" t="s">
        <v>112</v>
      </c>
      <c r="B106" s="5" t="s">
        <v>127</v>
      </c>
      <c r="C106" s="5" t="s">
        <v>116</v>
      </c>
      <c r="D106" s="5" t="s">
        <v>118</v>
      </c>
      <c r="E106" s="5" t="s">
        <v>120</v>
      </c>
      <c r="F106" s="5" t="s">
        <v>133</v>
      </c>
      <c r="G106" s="5" t="s">
        <v>0</v>
      </c>
      <c r="H106" s="17" t="s">
        <v>5</v>
      </c>
      <c r="I106" s="5">
        <v>20</v>
      </c>
      <c r="J106" s="17" t="s">
        <v>6</v>
      </c>
      <c r="K106" s="13" t="s">
        <v>134</v>
      </c>
      <c r="L106" s="6">
        <v>2880740968</v>
      </c>
      <c r="M106" s="18">
        <v>0</v>
      </c>
      <c r="N106" s="6">
        <v>2810783835.9099998</v>
      </c>
      <c r="O106" s="6">
        <v>69957132.090000004</v>
      </c>
      <c r="P106" s="18">
        <v>2810783835.9099998</v>
      </c>
      <c r="Q106" s="37">
        <f t="shared" si="3"/>
        <v>0.97571557704524581</v>
      </c>
      <c r="R106" s="6">
        <v>2461963710.6300001</v>
      </c>
      <c r="S106" s="37">
        <f t="shared" si="4"/>
        <v>0.85462863130636058</v>
      </c>
      <c r="T106" s="6">
        <v>2461963710.6300001</v>
      </c>
      <c r="U106" s="37">
        <f t="shared" si="5"/>
        <v>0.85462863130636058</v>
      </c>
    </row>
    <row r="107" spans="1:22" ht="12.75" customHeight="1" x14ac:dyDescent="0.2">
      <c r="A107" s="8" t="s">
        <v>112</v>
      </c>
      <c r="B107" s="8" t="s">
        <v>127</v>
      </c>
      <c r="C107" s="8" t="s">
        <v>116</v>
      </c>
      <c r="D107" s="8" t="s">
        <v>118</v>
      </c>
      <c r="E107" s="8" t="s">
        <v>120</v>
      </c>
      <c r="F107" s="8" t="s">
        <v>133</v>
      </c>
      <c r="G107" s="8" t="s">
        <v>32</v>
      </c>
      <c r="H107" s="16" t="s">
        <v>5</v>
      </c>
      <c r="I107" s="8">
        <v>20</v>
      </c>
      <c r="J107" s="16" t="s">
        <v>6</v>
      </c>
      <c r="K107" s="14" t="s">
        <v>135</v>
      </c>
      <c r="L107" s="9">
        <v>2880740968</v>
      </c>
      <c r="M107" s="15">
        <v>0</v>
      </c>
      <c r="N107" s="9">
        <v>2810783835.9099998</v>
      </c>
      <c r="O107" s="9">
        <v>69957132.090000004</v>
      </c>
      <c r="P107" s="15">
        <v>2810783835.9099998</v>
      </c>
      <c r="Q107" s="38">
        <f t="shared" si="3"/>
        <v>0.97571557704524581</v>
      </c>
      <c r="R107" s="9">
        <v>2461963710.6300001</v>
      </c>
      <c r="S107" s="38">
        <f t="shared" si="4"/>
        <v>0.85462863130636058</v>
      </c>
      <c r="T107" s="9">
        <v>2461963710.6300001</v>
      </c>
      <c r="U107" s="38">
        <f t="shared" si="5"/>
        <v>0.85462863130636058</v>
      </c>
      <c r="V107" s="1"/>
    </row>
    <row r="108" spans="1:22" s="4" customFormat="1" ht="12" customHeight="1" thickBot="1" x14ac:dyDescent="0.25">
      <c r="A108" s="44"/>
      <c r="B108" s="45"/>
      <c r="C108" s="45"/>
      <c r="D108" s="44"/>
      <c r="E108" s="44"/>
      <c r="F108" s="44"/>
      <c r="G108" s="44"/>
      <c r="H108" s="45"/>
      <c r="I108" s="45"/>
      <c r="J108" s="45"/>
      <c r="K108" s="46" t="s">
        <v>151</v>
      </c>
      <c r="L108" s="47">
        <f>+L6+L87+L91</f>
        <v>44462940000</v>
      </c>
      <c r="M108" s="47">
        <f t="shared" ref="M108:T108" si="6">+M6+M87+M91</f>
        <v>0</v>
      </c>
      <c r="N108" s="47">
        <f t="shared" si="6"/>
        <v>41751728365.419998</v>
      </c>
      <c r="O108" s="47">
        <f t="shared" si="6"/>
        <v>2711211634.5799999</v>
      </c>
      <c r="P108" s="47">
        <f t="shared" si="6"/>
        <v>36840558814.559998</v>
      </c>
      <c r="Q108" s="48">
        <f>+P108/L108</f>
        <v>0.82856776485225669</v>
      </c>
      <c r="R108" s="47">
        <f t="shared" si="6"/>
        <v>26744392954.27</v>
      </c>
      <c r="S108" s="48">
        <f>+R108/L108</f>
        <v>0.60149852785870661</v>
      </c>
      <c r="T108" s="47">
        <f t="shared" si="6"/>
        <v>26514632182.950001</v>
      </c>
      <c r="U108" s="48">
        <f>+T108/L108</f>
        <v>0.59633106094536259</v>
      </c>
    </row>
    <row r="109" spans="1:22" s="19" customFormat="1" ht="12" thickTop="1" x14ac:dyDescent="0.2">
      <c r="A109" s="49" t="s">
        <v>0</v>
      </c>
      <c r="B109" s="1"/>
      <c r="C109" s="3"/>
      <c r="D109" s="49"/>
      <c r="E109" s="49"/>
      <c r="F109" s="49"/>
      <c r="G109" s="49"/>
      <c r="H109" s="3"/>
      <c r="I109" s="3"/>
      <c r="J109" s="3"/>
      <c r="K109" s="10"/>
      <c r="L109" s="11" t="s">
        <v>0</v>
      </c>
      <c r="M109" s="11"/>
      <c r="N109" s="11" t="s">
        <v>0</v>
      </c>
      <c r="O109" s="11" t="s">
        <v>0</v>
      </c>
      <c r="P109" s="11" t="s">
        <v>0</v>
      </c>
      <c r="Q109" s="11"/>
      <c r="R109" s="11" t="s">
        <v>0</v>
      </c>
      <c r="S109" s="11"/>
      <c r="T109" s="11" t="s">
        <v>0</v>
      </c>
      <c r="U109" s="11"/>
    </row>
    <row r="110" spans="1:22" s="4" customFormat="1" x14ac:dyDescent="0.2">
      <c r="A110" s="50"/>
      <c r="B110" s="13" t="s">
        <v>152</v>
      </c>
      <c r="C110" s="1"/>
      <c r="D110" s="50"/>
      <c r="E110" s="50"/>
      <c r="F110" s="50"/>
      <c r="G110" s="50"/>
      <c r="H110" s="1"/>
      <c r="I110" s="1"/>
      <c r="J110" s="1"/>
      <c r="K110" s="1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1:22" x14ac:dyDescent="0.2">
      <c r="L111" s="20"/>
      <c r="M111" s="20"/>
      <c r="N111" s="20"/>
      <c r="O111" s="20"/>
      <c r="P111" s="20"/>
      <c r="Q111" s="20"/>
      <c r="R111" s="20"/>
      <c r="S111" s="20"/>
      <c r="T111" s="20"/>
      <c r="V111" s="1"/>
    </row>
    <row r="112" spans="1:22" x14ac:dyDescent="0.2">
      <c r="L112" s="20"/>
      <c r="M112" s="20"/>
      <c r="N112" s="20"/>
      <c r="O112" s="20"/>
      <c r="P112" s="20"/>
      <c r="Q112" s="20"/>
      <c r="R112" s="20"/>
      <c r="S112" s="20"/>
      <c r="T112" s="20"/>
      <c r="V112" s="1"/>
    </row>
    <row r="113" spans="12:22" x14ac:dyDescent="0.2">
      <c r="L113" s="20"/>
      <c r="M113" s="20"/>
      <c r="N113" s="20"/>
      <c r="O113" s="20"/>
      <c r="P113" s="20"/>
      <c r="Q113" s="20"/>
      <c r="R113" s="20"/>
      <c r="S113" s="20"/>
      <c r="T113" s="20"/>
      <c r="V113" s="1"/>
    </row>
    <row r="114" spans="12:22" x14ac:dyDescent="0.2">
      <c r="V114" s="1"/>
    </row>
    <row r="115" spans="12:22" x14ac:dyDescent="0.2">
      <c r="V115" s="1"/>
    </row>
  </sheetData>
  <mergeCells count="15">
    <mergeCell ref="A1:T1"/>
    <mergeCell ref="A2:T2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  <mergeCell ref="P4:Q4"/>
    <mergeCell ref="R4:S4"/>
    <mergeCell ref="T4:U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:G107" numberStoredAsText="1"/>
    <ignoredError sqref="Q108 S10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95EE-0B01-4211-8C90-CF8C7FC7442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2022-11-08T20:00:22Z</dcterms:created>
  <dcterms:modified xsi:type="dcterms:W3CDTF">2022-11-08T23:05:21Z</dcterms:modified>
</cp:coreProperties>
</file>