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P:\Planeacion\GESTIÓN DE CALIDAD\Iso_9000\documentos_ISO\MANUAL CALIDAD CRC VIGENTE\"/>
    </mc:Choice>
  </mc:AlternateContent>
  <xr:revisionPtr revIDLastSave="0" documentId="10_ncr:100000_{A2F25528-5CA3-4056-8448-E2D6A57B4157}" xr6:coauthVersionLast="31" xr6:coauthVersionMax="31" xr10:uidLastSave="{00000000-0000-0000-0000-000000000000}"/>
  <bookViews>
    <workbookView xWindow="0" yWindow="0" windowWidth="20400" windowHeight="7650" xr2:uid="{00000000-000D-0000-FFFF-FFFF00000000}"/>
  </bookViews>
  <sheets>
    <sheet name="Mapa de Riesgos" sheetId="1" r:id="rId1"/>
  </sheets>
  <definedNames>
    <definedName name="_xlnm._FilterDatabase" localSheetId="0" hidden="1">'Mapa de Riesgos'!$A$3:$AC$434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6" i="1" l="1"/>
  <c r="Q68" i="1" l="1"/>
  <c r="Q20" i="1"/>
  <c r="Q428" i="1" l="1"/>
  <c r="Q420" i="1"/>
  <c r="Q364" i="1" l="1"/>
  <c r="Q348" i="1" l="1"/>
  <c r="Q340" i="1" l="1"/>
  <c r="Q332" i="1"/>
  <c r="Q324" i="1"/>
  <c r="Q316" i="1" l="1"/>
  <c r="R309" i="1" s="1"/>
  <c r="Q308" i="1"/>
  <c r="R301" i="1" s="1"/>
  <c r="Q300" i="1"/>
  <c r="R293" i="1" s="1"/>
  <c r="Q292" i="1"/>
  <c r="R285" i="1" s="1"/>
  <c r="Q284" i="1"/>
  <c r="R277" i="1" s="1"/>
  <c r="Q276" i="1"/>
  <c r="R269" i="1" s="1"/>
  <c r="Q268" i="1" l="1"/>
  <c r="Q260" i="1" l="1"/>
  <c r="Q252" i="1"/>
  <c r="Q244" i="1"/>
  <c r="Q236" i="1"/>
  <c r="Q228" i="1" l="1"/>
  <c r="Q220" i="1"/>
  <c r="Q180" i="1" l="1"/>
  <c r="Q172" i="1"/>
  <c r="Q164" i="1"/>
  <c r="Q156" i="1"/>
  <c r="Q148" i="1" l="1"/>
  <c r="Q140" i="1"/>
  <c r="Q132" i="1"/>
  <c r="Q124" i="1" l="1"/>
  <c r="R117" i="1" s="1"/>
  <c r="Q116" i="1"/>
  <c r="R109" i="1" s="1"/>
  <c r="Q44" i="1" l="1"/>
  <c r="Q28" i="1"/>
  <c r="Q108" i="1" l="1"/>
  <c r="Q76" i="1"/>
  <c r="Q100" i="1"/>
  <c r="Q92" i="1"/>
  <c r="Q84" i="1" l="1"/>
  <c r="Q60" i="1"/>
  <c r="Q52" i="1"/>
  <c r="Q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Mateus Parra</author>
    <author>Usuario de Microsoft Office</author>
    <author>Diana Wilches</author>
  </authors>
  <commentList>
    <comment ref="K3" authorId="0" shapeId="0" xr:uid="{00000000-0006-0000-0000-000001000000}">
      <text>
        <r>
          <rPr>
            <b/>
            <sz val="9"/>
            <color rgb="FF000000"/>
            <rFont val="Tahoma"/>
            <family val="2"/>
          </rPr>
          <t>Yamile Mateus Parra:</t>
        </r>
        <r>
          <rPr>
            <sz val="9"/>
            <color rgb="FF000000"/>
            <rFont val="Tahoma"/>
            <family val="2"/>
          </rPr>
          <t xml:space="preserve">
</t>
        </r>
        <r>
          <rPr>
            <sz val="9"/>
            <color rgb="FF000000"/>
            <rFont val="Tahoma"/>
            <family val="2"/>
          </rPr>
          <t xml:space="preserve">Corrupción
</t>
        </r>
        <r>
          <rPr>
            <sz val="9"/>
            <color rgb="FF000000"/>
            <rFont val="Tahoma"/>
            <family val="2"/>
          </rPr>
          <t xml:space="preserve">Estratégico
</t>
        </r>
        <r>
          <rPr>
            <sz val="9"/>
            <color rgb="FF000000"/>
            <rFont val="Tahoma"/>
            <family val="2"/>
          </rPr>
          <t xml:space="preserve">Financiero
</t>
        </r>
        <r>
          <rPr>
            <sz val="9"/>
            <color rgb="FF000000"/>
            <rFont val="Tahoma"/>
            <family val="2"/>
          </rPr>
          <t xml:space="preserve">Operativo
</t>
        </r>
        <r>
          <rPr>
            <sz val="9"/>
            <color rgb="FF000000"/>
            <rFont val="Tahoma"/>
            <family val="2"/>
          </rPr>
          <t xml:space="preserve">Cumplimiento
</t>
        </r>
        <r>
          <rPr>
            <sz val="9"/>
            <color rgb="FF000000"/>
            <rFont val="Tahoma"/>
            <family val="2"/>
          </rPr>
          <t xml:space="preserve">Imagen
</t>
        </r>
        <r>
          <rPr>
            <sz val="9"/>
            <color rgb="FF000000"/>
            <rFont val="Tahoma"/>
            <family val="2"/>
          </rPr>
          <t>Tecnología</t>
        </r>
      </text>
    </comment>
    <comment ref="L3" authorId="0" shapeId="0" xr:uid="{00000000-0006-0000-0000-000002000000}">
      <text>
        <r>
          <rPr>
            <b/>
            <sz val="9"/>
            <color rgb="FF000000"/>
            <rFont val="Tahoma"/>
            <family val="2"/>
          </rPr>
          <t>Yamile Mateus Parra:</t>
        </r>
        <r>
          <rPr>
            <sz val="9"/>
            <color rgb="FF000000"/>
            <rFont val="Tahoma"/>
            <family val="2"/>
          </rPr>
          <t xml:space="preserve">
</t>
        </r>
        <r>
          <rPr>
            <sz val="9"/>
            <color rgb="FF000000"/>
            <rFont val="Tahoma"/>
            <family val="2"/>
          </rPr>
          <t>Es aquel al que se enfrenta una entidad en ausencia de acciones de la dirección para moficicar su probabilidad o impacto.</t>
        </r>
      </text>
    </comment>
    <comment ref="O3" authorId="1" shapeId="0" xr:uid="{00000000-0006-0000-0000-000003000000}">
      <text>
        <r>
          <rPr>
            <b/>
            <sz val="10"/>
            <color rgb="FF000000"/>
            <rFont val="Tahoma"/>
            <family val="2"/>
          </rPr>
          <t>Usuario de Microsoft Office:</t>
        </r>
        <r>
          <rPr>
            <sz val="10"/>
            <color rgb="FF000000"/>
            <rFont val="Tahoma"/>
            <family val="2"/>
          </rPr>
          <t xml:space="preserve">
Describir el control y definid si es preventivo (controla la probabilidad de materialización) o es correctivo(controla el impacto cuando se presenta: así:CONTROLES PREVENTIVOS:
Evitan que un evento suceda. Por ejemplo el requerimiento de un login y password en un sistema de información es un control preventivo. Éste previene (teóricamente) que personas no autorizadas puedan ingresar al sistema. Dentro de esta categoría pueden existir controles de tipo detectivo, los cuales permiten registrar un evento después de que ha sucedido, por ejemplo, registro de las entradas de todas las actividades llevadas a cabo en el sistema de información, traza de los registros realizados, de las personas que ingresaron, entre otros.
CONTROLES CORRECTIVOS:
Éstos no prevén que un evento suceda, pero permiten enfrentar la situación una vez se ha presentado. Por ejemplo en caso de un desastre natural u otra emergencia mediante las pólizas de seguro y otros mecanismos de recuperación de negocio o respaldo, es posible volver a recuperar las operaciones.</t>
        </r>
      </text>
    </comment>
    <comment ref="T3" authorId="0" shapeId="0" xr:uid="{00000000-0006-0000-0000-000004000000}">
      <text>
        <r>
          <rPr>
            <b/>
            <sz val="9"/>
            <color rgb="FF000000"/>
            <rFont val="Tahoma"/>
            <family val="2"/>
          </rPr>
          <t>Yamile Mateus Parra:</t>
        </r>
        <r>
          <rPr>
            <sz val="9"/>
            <color rgb="FF000000"/>
            <rFont val="Tahoma"/>
            <family val="2"/>
          </rPr>
          <t xml:space="preserve">
</t>
        </r>
        <r>
          <rPr>
            <sz val="9"/>
            <color rgb="FF000000"/>
            <rFont val="Tahoma"/>
            <family val="2"/>
          </rPr>
          <t>Nivel de Riesgo que permanece luego de tomar medidas de tratamiento del riesgo.</t>
        </r>
      </text>
    </comment>
    <comment ref="W3" authorId="0" shapeId="0" xr:uid="{00000000-0006-0000-0000-000005000000}">
      <text>
        <r>
          <rPr>
            <b/>
            <sz val="9"/>
            <color rgb="FF000000"/>
            <rFont val="Tahoma"/>
            <family val="2"/>
          </rPr>
          <t>Yamile Mateus Parra:</t>
        </r>
        <r>
          <rPr>
            <sz val="9"/>
            <color rgb="FF000000"/>
            <rFont val="Tahoma"/>
            <family val="2"/>
          </rPr>
          <t xml:space="preserve">
Reducir el Riesgo
Evitar el Riesgo
Asumir -Aceptar el Riesgo
Compartir el Riesgo
</t>
        </r>
      </text>
    </comment>
    <comment ref="L4" authorId="0" shapeId="0" xr:uid="{00000000-0006-0000-0000-000006000000}">
      <text>
        <r>
          <rPr>
            <b/>
            <sz val="9"/>
            <color rgb="FF000000"/>
            <rFont val="Tahoma"/>
            <family val="2"/>
          </rPr>
          <t xml:space="preserve">Yamile Mateus Parra:
</t>
        </r>
        <r>
          <rPr>
            <b/>
            <sz val="9"/>
            <color rgb="FF000000"/>
            <rFont val="Tahoma"/>
            <family val="2"/>
          </rPr>
          <t>Ver tabla No. 1</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4</t>
        </r>
      </text>
    </comment>
    <comment ref="M4" authorId="0" shapeId="0" xr:uid="{00000000-0006-0000-0000-000007000000}">
      <text>
        <r>
          <rPr>
            <b/>
            <sz val="9"/>
            <color rgb="FF000000"/>
            <rFont val="Tahoma"/>
            <family val="2"/>
          </rPr>
          <t xml:space="preserve">Yamile Mateus Parra:
</t>
        </r>
        <r>
          <rPr>
            <b/>
            <sz val="9"/>
            <color rgb="FF000000"/>
            <rFont val="Tahoma"/>
            <family val="2"/>
          </rPr>
          <t>Ver tabla No.2</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 xml:space="preserve">4
</t>
        </r>
        <r>
          <rPr>
            <sz val="9"/>
            <color rgb="FF000000"/>
            <rFont val="Tahoma"/>
            <family val="2"/>
          </rPr>
          <t>5</t>
        </r>
      </text>
    </comment>
    <comment ref="N4" authorId="0" shapeId="0" xr:uid="{00000000-0006-0000-0000-000008000000}">
      <text>
        <r>
          <rPr>
            <b/>
            <sz val="9"/>
            <color rgb="FF000000"/>
            <rFont val="Tahoma"/>
            <family val="2"/>
          </rPr>
          <t>Yamile Mateus Parra:</t>
        </r>
        <r>
          <rPr>
            <sz val="9"/>
            <color rgb="FF000000"/>
            <rFont val="Tahoma"/>
            <family val="2"/>
          </rPr>
          <t xml:space="preserve">
</t>
        </r>
        <r>
          <rPr>
            <sz val="9"/>
            <color rgb="FF000000"/>
            <rFont val="Tahoma"/>
            <family val="2"/>
          </rPr>
          <t xml:space="preserve">ALTA
</t>
        </r>
        <r>
          <rPr>
            <sz val="9"/>
            <color rgb="FF000000"/>
            <rFont val="Tahoma"/>
            <family val="2"/>
          </rPr>
          <t xml:space="preserve">BAJA
</t>
        </r>
        <r>
          <rPr>
            <sz val="9"/>
            <color rgb="FF000000"/>
            <rFont val="Tahoma"/>
            <family val="2"/>
          </rPr>
          <t xml:space="preserve">EXTREMA
</t>
        </r>
        <r>
          <rPr>
            <sz val="9"/>
            <color rgb="FF000000"/>
            <rFont val="Tahoma"/>
            <family val="2"/>
          </rPr>
          <t>MODERADA</t>
        </r>
      </text>
    </comment>
    <comment ref="R4" authorId="1" shapeId="0" xr:uid="{00000000-0006-0000-0000-000009000000}">
      <text>
        <r>
          <rPr>
            <b/>
            <sz val="10"/>
            <color rgb="FF000000"/>
            <rFont val="Tahoma"/>
            <family val="2"/>
          </rPr>
          <t>Usuario de Microsoft Office:</t>
        </r>
        <r>
          <rPr>
            <sz val="10"/>
            <color rgb="FF000000"/>
            <rFont val="Tahoma"/>
            <family val="2"/>
          </rPr>
          <t xml:space="preserve">
</t>
        </r>
        <r>
          <rPr>
            <sz val="10"/>
            <color rgb="FF000000"/>
            <rFont val="Tahoma"/>
            <family val="2"/>
          </rPr>
          <t xml:space="preserve">Calificar segun el  total de la columna de valor si el control es preventivo </t>
        </r>
      </text>
    </comment>
    <comment ref="S4" authorId="1" shapeId="0" xr:uid="{00000000-0006-0000-0000-00000A000000}">
      <text>
        <r>
          <rPr>
            <b/>
            <sz val="10"/>
            <color rgb="FF000000"/>
            <rFont val="Tahoma"/>
            <family val="2"/>
          </rPr>
          <t>Usuario de Microsoft Office:</t>
        </r>
        <r>
          <rPr>
            <sz val="10"/>
            <color rgb="FF000000"/>
            <rFont val="Tahoma"/>
            <family val="2"/>
          </rPr>
          <t xml:space="preserve">
</t>
        </r>
        <r>
          <rPr>
            <sz val="10"/>
            <color rgb="FF000000"/>
            <rFont val="Calibri"/>
            <family val="2"/>
            <scheme val="minor"/>
          </rPr>
          <t xml:space="preserve">Calificar segun el total de la columna de valo si el control es </t>
        </r>
        <r>
          <rPr>
            <sz val="10"/>
            <color rgb="FF000000"/>
            <rFont val="Calibri"/>
            <family val="2"/>
            <scheme val="minor"/>
          </rPr>
          <t>correctivo</t>
        </r>
        <r>
          <rPr>
            <sz val="10"/>
            <color rgb="FF000000"/>
            <rFont val="Calibri"/>
            <family val="2"/>
            <scheme val="minor"/>
          </rPr>
          <t xml:space="preserve">
</t>
        </r>
      </text>
    </comment>
    <comment ref="T4" authorId="0" shapeId="0" xr:uid="{00000000-0006-0000-0000-00000B000000}">
      <text>
        <r>
          <rPr>
            <b/>
            <sz val="9"/>
            <color rgb="FF000000"/>
            <rFont val="Tahoma"/>
            <family val="2"/>
          </rPr>
          <t>Yamile Mateus Parra:</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4</t>
        </r>
      </text>
    </comment>
    <comment ref="U4" authorId="0" shapeId="0" xr:uid="{00000000-0006-0000-0000-00000C000000}">
      <text>
        <r>
          <rPr>
            <b/>
            <sz val="9"/>
            <color rgb="FF000000"/>
            <rFont val="Tahoma"/>
            <family val="2"/>
          </rPr>
          <t>Yamile Mateus Parra:</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 xml:space="preserve">4
</t>
        </r>
        <r>
          <rPr>
            <sz val="9"/>
            <color rgb="FF000000"/>
            <rFont val="Tahoma"/>
            <family val="2"/>
          </rPr>
          <t>5</t>
        </r>
      </text>
    </comment>
    <comment ref="V4" authorId="0" shapeId="0" xr:uid="{00000000-0006-0000-0000-00000D000000}">
      <text>
        <r>
          <rPr>
            <b/>
            <sz val="9"/>
            <color indexed="81"/>
            <rFont val="Tahoma"/>
            <family val="2"/>
          </rPr>
          <t>Yamile Mateus Parra:</t>
        </r>
        <r>
          <rPr>
            <sz val="9"/>
            <color indexed="81"/>
            <rFont val="Tahoma"/>
            <family val="2"/>
          </rPr>
          <t xml:space="preserve">
ALTA 
BAJA
EXTREMA
MODERADA</t>
        </r>
      </text>
    </comment>
    <comment ref="O13" authorId="2" shapeId="0" xr:uid="{00000000-0006-0000-0000-00000E000000}">
      <text>
        <r>
          <rPr>
            <b/>
            <sz val="9"/>
            <color indexed="81"/>
            <rFont val="Tahoma"/>
            <family val="2"/>
          </rPr>
          <t>Diana Wilches:</t>
        </r>
        <r>
          <rPr>
            <sz val="9"/>
            <color indexed="81"/>
            <rFont val="Tahoma"/>
            <family val="2"/>
          </rPr>
          <t xml:space="preserve">
Como plan de contingencia: Tener un plan b de presupuesto</t>
        </r>
      </text>
    </comment>
  </commentList>
</comments>
</file>

<file path=xl/sharedStrings.xml><?xml version="1.0" encoding="utf-8"?>
<sst xmlns="http://schemas.openxmlformats.org/spreadsheetml/2006/main" count="1288" uniqueCount="578">
  <si>
    <t>No.</t>
  </si>
  <si>
    <t>Nombre del riesgo</t>
  </si>
  <si>
    <t>Proceso</t>
  </si>
  <si>
    <t>Opción de manejo</t>
  </si>
  <si>
    <t xml:space="preserve">Responsable de la acción </t>
  </si>
  <si>
    <t>Periodo Seguimiento</t>
  </si>
  <si>
    <t>Fecha de Inicio</t>
  </si>
  <si>
    <t>Fecha de terminación</t>
  </si>
  <si>
    <t>Registro-Evidencia</t>
  </si>
  <si>
    <t>Probabilidad</t>
  </si>
  <si>
    <t>Impacto</t>
  </si>
  <si>
    <t xml:space="preserve">Nivel </t>
  </si>
  <si>
    <t>Clasificación del riesgo</t>
  </si>
  <si>
    <t>Riesgo Inherente</t>
  </si>
  <si>
    <t>Riesgo Residual</t>
  </si>
  <si>
    <t>Descripción del riesgo</t>
  </si>
  <si>
    <t>Objetivo del Proceso</t>
  </si>
  <si>
    <t>Mapa de Riesgos Institucional Comisión de Regulación de Comunicaciones 2018</t>
  </si>
  <si>
    <t>Contexto</t>
  </si>
  <si>
    <t>Factores Internos</t>
  </si>
  <si>
    <t>Factores Externos</t>
  </si>
  <si>
    <t>Causas</t>
  </si>
  <si>
    <t>Consecuencias</t>
  </si>
  <si>
    <t>Evaluacion controles</t>
  </si>
  <si>
    <t>Preventiva</t>
  </si>
  <si>
    <t>Correctiva</t>
  </si>
  <si>
    <t>Control y Acción Preventiva/Correctiva</t>
  </si>
  <si>
    <r>
      <t>Para realizar dicho análisis, a continuación se muestra una tabla ilustrativa, con el n de orientar el análisis objetivo de los controles y de este modo poder determinar el desplazamiento dentro de la Matriz de Evaluación de Riesgos</t>
    </r>
    <r>
      <rPr>
        <sz val="6"/>
        <color theme="1"/>
        <rFont val="OptimaLTStd"/>
      </rPr>
      <t>8</t>
    </r>
    <r>
      <rPr>
        <sz val="10"/>
        <color theme="1"/>
        <rFont val="OptimaLTStd"/>
      </rPr>
      <t xml:space="preserve">, </t>
    </r>
    <r>
      <rPr>
        <sz val="10"/>
        <color rgb="FFAD6D0C"/>
        <rFont val="OptimaLTStd"/>
      </rPr>
      <t xml:space="preserve">las cali caciones planteadas para cada aspecto deben ser usadas tal como están expresadas, aplicar el valor asignado a cada aspecto si responde SI; cero (0) si responde NO. Es importante que no se asignen valores intermedios para evitar subjetividad en el análisis. </t>
    </r>
  </si>
  <si>
    <t>TOTAL</t>
  </si>
  <si>
    <r>
      <t xml:space="preserve">¿La frecuencia de ejecución del control y seguimiento es adecuada?
</t>
    </r>
    <r>
      <rPr>
        <u/>
        <sz val="10"/>
        <rFont val="Calibri (Cuerpo)_x0000_"/>
      </rPr>
      <t>CALIFICACIÓN: Si 15 , No 0</t>
    </r>
  </si>
  <si>
    <r>
      <t xml:space="preserve">¿Se cuenta con evidencias de la ejecución y seguimiento del control? 
</t>
    </r>
    <r>
      <rPr>
        <u/>
        <sz val="10"/>
        <color theme="1"/>
        <rFont val="Optima"/>
        <family val="2"/>
      </rPr>
      <t>CALIFICACIÓN: Si 10 , No 0</t>
    </r>
  </si>
  <si>
    <r>
      <t xml:space="preserve">¿En el tiempo que lleva la herramienta ha demostrado ser efectiva? 
</t>
    </r>
    <r>
      <rPr>
        <u/>
        <sz val="10"/>
        <color theme="1"/>
        <rFont val="Optima"/>
        <family val="2"/>
      </rPr>
      <t>CALIFICACIÓN: Si 30 , No 0</t>
    </r>
  </si>
  <si>
    <r>
      <t xml:space="preserve">¿Existen manuales, instructivos o procedimientos para el manejo del control?  </t>
    </r>
    <r>
      <rPr>
        <u/>
        <sz val="10"/>
        <rFont val="Calibri"/>
        <family val="2"/>
        <scheme val="minor"/>
      </rPr>
      <t xml:space="preserve">CALIFICACIÓN: Si  </t>
    </r>
    <r>
      <rPr>
        <u/>
        <sz val="10"/>
        <rFont val="Calibri (Cuerpo)_x0000_"/>
      </rPr>
      <t>15</t>
    </r>
    <r>
      <rPr>
        <u/>
        <sz val="10"/>
        <rFont val="Calibri"/>
        <family val="2"/>
        <scheme val="minor"/>
      </rPr>
      <t xml:space="preserve"> , No </t>
    </r>
    <r>
      <rPr>
        <u/>
        <sz val="10"/>
        <rFont val="Calibri (Cuerpo)_x0000_"/>
      </rPr>
      <t xml:space="preserve"> 0</t>
    </r>
  </si>
  <si>
    <r>
      <t xml:space="preserve">¿Está(n) de nido(s) el(los) responsable(s) de la ejecución del control y del seguimiento?   </t>
    </r>
    <r>
      <rPr>
        <u/>
        <sz val="10"/>
        <color theme="1"/>
        <rFont val="Optima"/>
        <family val="2"/>
      </rPr>
      <t>CALIFICACIÓN  Si  5 , No  0</t>
    </r>
  </si>
  <si>
    <r>
      <t xml:space="preserve">¿El control es automático?     </t>
    </r>
    <r>
      <rPr>
        <u/>
        <sz val="10"/>
        <rFont val="Calibri (Cuerpo)_x0000_"/>
      </rPr>
      <t>CALIFICACIÓN: Si 15 , No 0</t>
    </r>
  </si>
  <si>
    <t>¿El control es manual?      CALIFICACIÓN: Si 10 , No 0</t>
  </si>
  <si>
    <t>Valor</t>
  </si>
  <si>
    <t>Análisis de controles</t>
  </si>
  <si>
    <t>EXTREMA</t>
  </si>
  <si>
    <t>BAJA</t>
  </si>
  <si>
    <t>Nivel</t>
  </si>
  <si>
    <t>Macroproceso</t>
  </si>
  <si>
    <r>
      <t xml:space="preserve">¿Está(n) definido(s) el(los) responsable(s) de la ejecución del control y del seguimiento?   </t>
    </r>
    <r>
      <rPr>
        <u/>
        <sz val="10"/>
        <color theme="1"/>
        <rFont val="Optima"/>
        <family val="2"/>
      </rPr>
      <t>CALIFICACIÓN  Si  5 , No  0</t>
    </r>
  </si>
  <si>
    <t>GESTIÓN DEL SISTEMA</t>
  </si>
  <si>
    <t>MACROPROCESO ESTRATÉGICO</t>
  </si>
  <si>
    <t>SEGUIMIENTO, MEDICIÓN Y ANÁLISIS</t>
  </si>
  <si>
    <t>ANÁLISIS Y GESTIÓN DE LA INFORMACIÓN</t>
  </si>
  <si>
    <t>No identificar las necesidades de la CRC oportunamente</t>
  </si>
  <si>
    <t xml:space="preserve">Asignación descontextualizada de funciones a la CRC </t>
  </si>
  <si>
    <t>Cambios de gobierno
Cambios en la contratación
Presión de otras agencias del Estado
No anticipar cambios tecnlógicos que puedan requerir modificaciones regulatorias
Competencia del personal (I)
Cambios trascendentales en las directrices del Comité de Comisionados (I)
Alguien fuera del proceso evidencia una necesidad, pero no la comunica (I)</t>
  </si>
  <si>
    <t>Recursos
Estratégicos
COMUNICACIÓN INTERNA</t>
  </si>
  <si>
    <t>Política
Tecnológicos</t>
  </si>
  <si>
    <t>Aprobación externa de presupuesto y reducción del recaudo de la contribución
Planes de austeridad
Competencia del personal (I)
No hay concordancia entre la planeación estratégica vs el presupuesto disponible (I)</t>
  </si>
  <si>
    <t>No se pueden adelantar la totalidad de actividades y proyectos
No retención de personal por falta de estímulos económicos</t>
  </si>
  <si>
    <t>Recursos
Estratégicos</t>
  </si>
  <si>
    <t xml:space="preserve">Económica
Política </t>
  </si>
  <si>
    <t>No hay evidencia ni seguimiento de la mejora de la Entidad 
No se implementan las acciones de mejora</t>
  </si>
  <si>
    <t>Descontextualización de las funciones de la CRC.
La CRC no es una Entidad independiente.
No contar con Lobby en el congreso</t>
  </si>
  <si>
    <t>Político</t>
  </si>
  <si>
    <t>Incumplimiento de las funciones atribuidas legalmente.
Afectación del riesgo de la defensa jurídica de la Entidad
Modificación en la estructura física y de personal en la Entidad</t>
  </si>
  <si>
    <t>No identificación del nivel de seguridad o protección de la información que reposa en la CRC</t>
  </si>
  <si>
    <t>Falta de identificación de la naturaleza de la información.
Ausencia de herramientas tecnológicas para la custodia y protección de la información.
Desconocimiento del uso de las herramientas tecnológicas</t>
  </si>
  <si>
    <t>Personal.
Recursos</t>
  </si>
  <si>
    <t>La información remitida a la Comisión para el ejercicio de sus funciones no responde con las exigencias legales de protección de datos personales o de confidencialidad y reserva</t>
  </si>
  <si>
    <t xml:space="preserve">Estratégico </t>
  </si>
  <si>
    <t>NA</t>
  </si>
  <si>
    <t xml:space="preserve">Se asume </t>
  </si>
  <si>
    <t xml:space="preserve">Para el control 1 y 2: Revisión anual de los documentos. Para el control 3 y4 . En cada proyecto o actuación se analiza la información que se allega. Para el control 5. Cada vez que se contrata o se nombra un nuevo funcionaro. 6. Según el cronograma de capacitaciones </t>
  </si>
  <si>
    <t>Documentos actualizados se verifica con la trazabilidad.  Carpetas con rótulo de confidencialidad o reserva (en archivo). Contratos y hojas de vida. Cronograma de capacitación y listas de asistencia</t>
  </si>
  <si>
    <r>
      <t xml:space="preserve">¿En el tiempo que lleva la herramienta ha demostrado ser efectiva? 
</t>
    </r>
    <r>
      <rPr>
        <u/>
        <sz val="10"/>
        <rFont val="Optima"/>
        <family val="2"/>
      </rPr>
      <t>CALIFICACIÓN: Si 30 , No 0</t>
    </r>
  </si>
  <si>
    <t>Desconocimiento de la Gestión de la entidad por la Alta Dirección.</t>
  </si>
  <si>
    <t>Desactualización de la Documentación del SIG.
Desconocimiento de los cambios normativos a nivel de Gobierno.</t>
  </si>
  <si>
    <t>Se generan procesos de Sanciones.
Perdida de la Certificación</t>
  </si>
  <si>
    <t>Cambios legislativos</t>
  </si>
  <si>
    <t>Recurrencia en el Incumplimiento de los requisitos del SIG</t>
  </si>
  <si>
    <t xml:space="preserve">Infraestructura - Herramienta de Gestión.
</t>
  </si>
  <si>
    <t>Desconocimiento del SIG por parte de los integrantes de la CRC.
No aplicación de los procedimientos internos definidos.
Rotación de la Alta Dirección.
Desconocimiento de la Alta Dirección frente a los temas del SIG.</t>
  </si>
  <si>
    <t>No se toman decisiones oportunamente.
Perdida en la oportunidad de identificación de Acciones.
Perdida de la Certificación.</t>
  </si>
  <si>
    <t>Competencias del Recurso Humano</t>
  </si>
  <si>
    <t>Cambios en las normas de Gestión</t>
  </si>
  <si>
    <t>Falta de apropiación del SIG por parte de los funcionarios
Falta de compromiso de la alta dirección.
Inadecuada comunicación de los aspectos fundamentales del SIG a toda la entidad</t>
  </si>
  <si>
    <t>Recursos 
Estratégico.
Comunicación Interna</t>
  </si>
  <si>
    <t>Análisis inadecuado de los resultados del seguimiento realizado</t>
  </si>
  <si>
    <t>No fenecimiento de la cuenta por parte de la CGR
No se puede mejorar continuamente el SIG</t>
  </si>
  <si>
    <t>Información incompleta para el analisis de datos.
Competencia del equipo de trabajo para el análisis de la información.
No se tienen en cuenta recomendaciones de auditorías pasadas.
Alta carga de trabajo de los funcionarios</t>
  </si>
  <si>
    <t>Capacidades.
Recursos</t>
  </si>
  <si>
    <t>No contar con información neutra respecto a la percepción de la calidad de nuestros servicios por parte de los clientes externos
Pérdida de oportunidad en mejoras al interior de la entidad</t>
  </si>
  <si>
    <t>Mantener control sobre la operación del Sistema de Integral de Gestión, así como recopilar y analizar los resultados del mismo y presentar recomendaciones a la Alta Dirección.</t>
  </si>
  <si>
    <t>No presentación oportuna de informes a organismos externos</t>
  </si>
  <si>
    <t>Investigaciones
Sanciones</t>
  </si>
  <si>
    <t>Recursos</t>
  </si>
  <si>
    <t>No se satisfacen las necesidades reales en terminos de recursos humanos, financieros, logísticos.
Incumplimiento de los objetivos identificados.
Incumplimiento de los requisitos del sistema Integral de Gestión.</t>
  </si>
  <si>
    <t>Que la entidad no tenga identificadas de manera clara y oportuna  las necesidades para la adecuada operación y cumplimiento de su plan estratégico.</t>
  </si>
  <si>
    <t>Alta</t>
  </si>
  <si>
    <t>N/A</t>
  </si>
  <si>
    <t>Moderada</t>
  </si>
  <si>
    <t>Diseño e implementación deficiente de estrategias y herramientas para la gestión del conocimiento.
No contar con los recursos financieros.
No contar con el recurso humano requerido.
Identificación errada de temáticas para el desarrollo de capacidades internas.
No identificación y monitoreo de fuentes externas especializadas para la adquisición de conocimiento.
No contar con los recursos de TI necesarios</t>
  </si>
  <si>
    <t>Gestión inadecuada del conocimiento a nivel interno.</t>
  </si>
  <si>
    <t>Demora en el desarrollo de actividades internas.
Reproceso de actividades internas.
Pérdida del conocimiento especializado por retiro de personas.
Demora en el desarrollo de actividades por ausencia de personas con conocimiento especializado.
Mayor necesidad de recursos para realizar las mismas tareas. Menor productividad.
Productos deficientes.</t>
  </si>
  <si>
    <t>Estratégico
Operativo</t>
  </si>
  <si>
    <r>
      <t xml:space="preserve">¿Existen manuales, instructivos o procedimientos para el manejo del control?
</t>
    </r>
    <r>
      <rPr>
        <u/>
        <sz val="10"/>
        <rFont val="Calibri"/>
        <family val="2"/>
        <scheme val="minor"/>
      </rPr>
      <t>CALIFICACIÓN: Si  15 , No  0</t>
    </r>
  </si>
  <si>
    <t>Reducir el riesgo</t>
  </si>
  <si>
    <t>Coordinador del Grupo de Trabajo de Capital Intelectual</t>
  </si>
  <si>
    <t>Trimestral</t>
  </si>
  <si>
    <t>Registros de  aplicación de herramientas de gestión de conocimiento
Plan Institucional de Capacitación</t>
  </si>
  <si>
    <r>
      <t xml:space="preserve">¿Está(n) definido(s) el(los) responsable(s) de la ejecución del control y del seguimiento?
</t>
    </r>
    <r>
      <rPr>
        <u/>
        <sz val="10"/>
        <color theme="1"/>
        <rFont val="Calibri"/>
        <family val="2"/>
        <scheme val="minor"/>
      </rPr>
      <t>CALIFICACIÓN  Si  5 , No  0</t>
    </r>
  </si>
  <si>
    <r>
      <t xml:space="preserve">¿El control es automático?
</t>
    </r>
    <r>
      <rPr>
        <u/>
        <sz val="10"/>
        <rFont val="Calibri"/>
        <family val="2"/>
        <scheme val="minor"/>
      </rPr>
      <t>CALIFICACIÓN: Si 15 , No 0</t>
    </r>
  </si>
  <si>
    <r>
      <t xml:space="preserve">¿El control es manual?
</t>
    </r>
    <r>
      <rPr>
        <u/>
        <sz val="10"/>
        <rFont val="Calibri"/>
        <family val="2"/>
        <scheme val="minor"/>
      </rPr>
      <t>CALIFICACIÓN: Si 10 , No 0</t>
    </r>
  </si>
  <si>
    <r>
      <t xml:space="preserve">¿La frecuencia de ejecución del control y seguimiento es adecuada?
</t>
    </r>
    <r>
      <rPr>
        <u/>
        <sz val="10"/>
        <rFont val="Calibri"/>
        <family val="2"/>
        <scheme val="minor"/>
      </rPr>
      <t>CALIFICACIÓN: Si 15 , No 0</t>
    </r>
  </si>
  <si>
    <r>
      <t xml:space="preserve">¿Se cuenta con evidencias de la ejecución y seguimiento del control?
</t>
    </r>
    <r>
      <rPr>
        <u/>
        <sz val="10"/>
        <color theme="1"/>
        <rFont val="Calibri"/>
        <family val="2"/>
        <scheme val="minor"/>
      </rPr>
      <t>CALIFICACIÓN: Si 10 , No 0</t>
    </r>
  </si>
  <si>
    <r>
      <t xml:space="preserve">¿En el tiempo que lleva la herramienta ha demostrado ser efectiva? 
</t>
    </r>
    <r>
      <rPr>
        <u/>
        <sz val="10"/>
        <color theme="1"/>
        <rFont val="Calibri"/>
        <family val="2"/>
        <scheme val="minor"/>
      </rPr>
      <t>CALIFICACIÓN: Si 30 , No 0</t>
    </r>
  </si>
  <si>
    <t>Identificación errada de temáticas para el desarrollo de capacidades externas.
Deficiente caracterización de públicos de interés.
Diseño e implementación deficiente de estrategias y herramientas para la gestión del conocimiento.
No contar con los recursos financieros.
No contar con el recurso humano requerido.
No contar con los recursos de TI necesarios</t>
  </si>
  <si>
    <t>Incapacidad de ejercer derechos y cumplir obligaciones por parte de los agentes del sector.
Las iniciativas o productos de la CRC no se enriquecencon los aportes de los públicos de interés.
Reproceso de actividades de gestión de conocimiento.
Menor posicionamiento de la CRC.</t>
  </si>
  <si>
    <t>Estratégico
Operativo
Imagen</t>
  </si>
  <si>
    <t>Registros de  aplicación de herramientas de gestión de conocimiento
Agenda temática Taller Internacional
Memorias</t>
  </si>
  <si>
    <r>
      <t xml:space="preserve">¿Está(n) definido(s) el(los) responsable(s) de la ejecución del control y del seguimiento?
</t>
    </r>
    <r>
      <rPr>
        <u/>
        <sz val="10"/>
        <rFont val="Calibri"/>
        <family val="2"/>
        <scheme val="minor"/>
      </rPr>
      <t>CALIFICACIÓN  Si  5 , No  0</t>
    </r>
  </si>
  <si>
    <t>Competencia de recursos internos.
Planeación
TI</t>
  </si>
  <si>
    <t>Aprobación presupuestal y operadores</t>
  </si>
  <si>
    <t>Competencia de recursos internos.
Planeación .
T</t>
  </si>
  <si>
    <t>Los sistemas diseñados no sean los adecuados para la recolección de la información.  
Diseño de formatos inadecuado.  
Ausencia de  explicación de los formatos  al sector por falta de recurso humano.  
Incumplimiento en el reporte de  información por parte de los proveedores. 
Desconocimiento de los sistemas de información de los proveedores.
Desarrollos regulatorios sin el acompañamiento de TI.
Falta de control de calidad en la recolección y procesamiento de la información.
 Insuficiente descripción de la información solicitada.
La información reportada por los proveedores no se ajuste a lo solicitado por falta de capacitación o de interés.
Dependencia de sistemas de información de otras entidades.</t>
  </si>
  <si>
    <t xml:space="preserve">Imposibilidad de hacer análisis de mercado y proyectos regularios. 
Reprocesos de actividades. 
Demora en las actividades. 
Incumplimiento de la agenda regualoria. 
Pérdida de credibilidad. 
</t>
  </si>
  <si>
    <t>Operativo, Estratégico</t>
  </si>
  <si>
    <t>Asumir el riesgo</t>
  </si>
  <si>
    <t>Coordinación a AGI y Diseño regulatorio</t>
  </si>
  <si>
    <t xml:space="preserve">Trimestral </t>
  </si>
  <si>
    <t>1 de julio de 2018</t>
  </si>
  <si>
    <t>Cronograma de los proyectos en los cuales se incluye los puntos de control propuestos por AGI, en los cuales conste: 
1, La identificación de los agentes objeto de reporte y la información que espera recibir.
2, Diseño de formatos para la recolección de información en conjunto con AGI.
3. Solicitud a TI de la definición de fecha para el desarrollo del formato.
4,Actividades de pruebas del formato,  
5, Definición de las reglas de validación de primer nivel 
6, Aprobación para la entrada a producción del formato.
7, Socialización interna y externa del formato. y atender las solicitudes 
Reporte trimestral de la revisión llevada a cabo.
Cronograma de proyectos en los que conste la conformación de los equipos de trabajo y el presupuesto disponible para realizar las actividades</t>
  </si>
  <si>
    <t>Solicitar la información nuevamente a los PRST y de ser necesario adelantar procesos sancionatorios. Evidenciar los problemas presentados en el reporte de la información, solucionarlos y ampliar la fecha para un nuevo reporte.</t>
  </si>
  <si>
    <r>
      <t xml:space="preserve">¿La frecuencia de ejecución del control y seguimiento es adecuada? </t>
    </r>
    <r>
      <rPr>
        <u/>
        <sz val="10"/>
        <rFont val="Calibri (Cuerpo)_x0000_"/>
      </rPr>
      <t>CALIFICACIÓN: Si 15 , No 0</t>
    </r>
  </si>
  <si>
    <r>
      <t xml:space="preserve">¿Se cuenta con evidencias de la ejecución y seguimiento del control?  </t>
    </r>
    <r>
      <rPr>
        <u/>
        <sz val="10"/>
        <color theme="1"/>
        <rFont val="Optima"/>
        <family val="2"/>
      </rPr>
      <t>CALIFICACIÓN: Si 10 , No 0</t>
    </r>
  </si>
  <si>
    <r>
      <t xml:space="preserve">¿En el tiempo que lleva la herramienta ha demostrado ser efectiva? </t>
    </r>
    <r>
      <rPr>
        <u/>
        <sz val="10"/>
        <color theme="1"/>
        <rFont val="Optima"/>
        <family val="2"/>
      </rPr>
      <t>CALIFICACIÓN: Si 30 , No 0</t>
    </r>
  </si>
  <si>
    <t>No se cuente con los recursos económicos para comprar el acceso a la información necesaria para llevar a cabo las actividades del proceso. 
Ocurrencia de errores en los procesos de contratación.</t>
  </si>
  <si>
    <t>Imposibilidad de contar con la información de fuentes externas especializadas  para llevar a cabo las actividades del proceso.</t>
  </si>
  <si>
    <t xml:space="preserve">Imposibilidad de hacer análisis de mercado y proyectos regularios. 
Reprocesos de actividades. 
Demora en las actividades. 
Incumplimiento de la agenda regualoria. </t>
  </si>
  <si>
    <t>Para la elaboración de los estudis y propuestas regulatorias se requiere contar con estudios e información de otros países, la cual debe ser adquirida a través de suscripciones.</t>
  </si>
  <si>
    <t>Financiero</t>
  </si>
  <si>
    <t>Baja</t>
  </si>
  <si>
    <t>Coordinación Administrativa y AGI</t>
  </si>
  <si>
    <t>A demanda</t>
  </si>
  <si>
    <t>1 de junio de 2018</t>
  </si>
  <si>
    <t>De acuerdo a la necesidad</t>
  </si>
  <si>
    <t>Anteproyecto de solicitud de recursos enviado en el primer trimestre del año anterior.
Puntos de control y aprobación, así como vistos buenos de estudios previos.</t>
  </si>
  <si>
    <t>Trabajar con la información que reportan los PRST e incluir dentro de los contratos con asesores externos la consecución de la información.</t>
  </si>
  <si>
    <t>Coordinación AGI y TI</t>
  </si>
  <si>
    <t>Realizar recuperación de backup y revisar con el equipo de la CRC la información que no fue recuperada en el backup</t>
  </si>
  <si>
    <t xml:space="preserve">Resistencia al cambio. 
Falta de capacitación a los funcionarios. </t>
  </si>
  <si>
    <t xml:space="preserve">No uso de las herramientas disponibles para gestión de la información </t>
  </si>
  <si>
    <t>No contar con información organizada en la CRC. 
Demoras en la búsqueda de la información. 
Reprocesos para la entidad y los proveedores. 
Costo político por solicitud de información con la que ya se cuenta. 
Incumplimiento de las directrices del Archivo General de la Nación</t>
  </si>
  <si>
    <t>Para el uso de cualquier herramienta se requiere que las personas dejen sus métodos tradicionales y modifiquen sus procesos, lo cual en ocasiones genera resistencia al cambio</t>
  </si>
  <si>
    <t>Estratégico, operativo</t>
  </si>
  <si>
    <t>Coordinación de Capital Intelectual y AGI</t>
  </si>
  <si>
    <t>Mensual</t>
  </si>
  <si>
    <t>Plan de capacitaciones, listado de asistencias.
Informe trimestral de uso de heramientas.</t>
  </si>
  <si>
    <t>Realizar nuevas capacitaciones</t>
  </si>
  <si>
    <t>Tecnológica,  Recursos</t>
  </si>
  <si>
    <t xml:space="preserve">Capacidad y Recursos </t>
  </si>
  <si>
    <t>Tecnología</t>
  </si>
  <si>
    <t>DISEÑO REGULATORIO</t>
  </si>
  <si>
    <t xml:space="preserve">Directriz de política pública que imponga condiciones de intervención (p y e). Ausencia de recursos humanos capacitados para desarrollar la actividad regulatoria (r).         Falta de capacitación y conocimiento del talento humano encargado de las actividades regulatorias.  (c)   </t>
  </si>
  <si>
    <t>Incumplimiento de la misión institucional y del objetivo plasmado en la ley.</t>
  </si>
  <si>
    <t>Cumplimiento / Estratégico</t>
  </si>
  <si>
    <t>Falta de capacitación y conocimiento del talento humano encargado de las actividades regulatorias.  (c)
Ausencia de recursos humanos capacitados para desarrollar la actividad regulatoria (r)
No contar con las herramienta tecnológicas y de sistemas de información para capturar y recopilar a información necesaria para realizar los diagnósticos (t) No aplicación rigurosa de los criterios de AIN.</t>
  </si>
  <si>
    <t>Errada identificación del problema o las alternativas a considerar al analizar en el proyecto a formularse.</t>
  </si>
  <si>
    <t>La decisión adoptada no atiende a las necesidades de la industria y genera desperdicio de recursos escasos.</t>
  </si>
  <si>
    <t>Estratégico / Financiero / Cumplimiento / Imagen</t>
  </si>
  <si>
    <t>Incorporación de Análisis de Impacto Normativo en el procedimiento de Diseño y Desarrollo, incluidas las diferentes etapas de socialización.</t>
  </si>
  <si>
    <t>Calidad de la información disponible y oportunidad en su entrega. Desconocimiento de la metodología del AIN por parte de los funcionarios (r) No aplicación rigurosa de los criterios de AIN.</t>
  </si>
  <si>
    <t>Imposibilidad de medir el impacto esperado con la decisión regulatoria.</t>
  </si>
  <si>
    <t>Elección errada de la alternativa de intervención.
Imposibilidad de hacer el análisis expost de la medida.</t>
  </si>
  <si>
    <t>Falta de información de calidad o falta de definición de indicadores a monitorear, que impiden evaluar el impacto de la decisión regulatoria.</t>
  </si>
  <si>
    <t>Estratégico / Cumplimiento / Imagen</t>
  </si>
  <si>
    <t>Entorno macroeconómico. Decisiones autónomas de negocio de los proveedores. Directriz de política pública que imponga condiciones de intervención. Falencias en la identificación de los grupos de interés y no tener en cuenta sus comentarios (e y p)                              Desconocimiento de la metodología del AIN por parte de los funcionarios (r) No aplicación rigurosa de los criterios de AIN.</t>
  </si>
  <si>
    <t xml:space="preserve">El impacto esperado no se generó con los proyectos formulados </t>
  </si>
  <si>
    <t>Incumplimiento de la misión institucional y del objetivo plasmado en la ley. Pérdida de credibilidad.</t>
  </si>
  <si>
    <t>Incorporación de Análisis de Impacto Normativo en el procedimiento de Diseño y Desarrollo, en particular Análisis de Alternativas Regulatorias y el Análisis ex post</t>
  </si>
  <si>
    <t>Coordinador de Planeación Estratégica / Coordinador de Diseño Regulatorio / Comité de Comisionados</t>
  </si>
  <si>
    <t>Continuo</t>
  </si>
  <si>
    <t>Agenda Regulatoria - Actas de Comité de Comisionados / Documento Azul - Actas de Comité de Comisionados</t>
  </si>
  <si>
    <t>Coordinador de Diseño Regulatorio - Comité de Comisionados</t>
  </si>
  <si>
    <t>Documento de Formulación de Problema - Acta de Comité de Comisionados / Socialización Documento Formulación de Problema / Documento Amarillo (Alternativas Regulatorias) - Acta de Comité de Comisionados / Socialización Alternativas Regulatorias / Documento soporte propuesta regulatoria - Acta de Comité de Comisionados / Socialización Propuesta Regulatoria</t>
  </si>
  <si>
    <t>Coordinador de Diseño Regulatorio / Análisis y Gestión de Información / Comité de Comisionados</t>
  </si>
  <si>
    <t>Documento Azul - Actas de Comité de Comisionados / Documento Verde - Actas de Comité de Comisionados / Monitoreo General de Mercados / Modificación Título. Reportes de Información Resolución 5050</t>
  </si>
  <si>
    <t>Coordinador de Diseño Regulatorio / Análisis y Gestión de Información / Planeación Estratégica / Comité de Comisionados</t>
  </si>
  <si>
    <t>Documento Azul - Actas de Comité de Comisionados / Documento Amarillo - Actas de Comité de Comisionados / Documento Verde - Actas de Comité de Comisionados / Monitoreo General de Mercados / Modificación Título. Reportes de Información Resolución 5050 / Análisis ex post - Actas de Comité de Comisionados / Agenda Regulatoria - Actas de Comité de Comisionados</t>
  </si>
  <si>
    <t>Formular, gestionar y desarrollar proyectos que promuevan la protección de los derechos de los usuarios, la competencia en el mercado, la inversión en infraestructura y la calidad de los servicios.</t>
  </si>
  <si>
    <t>RECURSOS
ESTRATÉGICO
CAPACIDAD</t>
  </si>
  <si>
    <t>POLÍTICOS</t>
  </si>
  <si>
    <t>CAPACIDAD
RECURSOS</t>
  </si>
  <si>
    <t>TECNOLÓGICO</t>
  </si>
  <si>
    <t>RECURSOS</t>
  </si>
  <si>
    <t>POLÍTICOS
ECONÓMICO</t>
  </si>
  <si>
    <t xml:space="preserve">Gestionar el conocimiento a nivel de colaboradores, procesos y agentes externos, para el logro de los objetivos estratégicos de la CRC. </t>
  </si>
  <si>
    <t xml:space="preserve">Propender por la provisión de información amplia, exacta, oportuna y reusable que permita realizar los análisis requeridos para el cumplimiento de la misión institucional y contar con reportes y estudios de referencia para los sectores TIC y Postal, apalancándose en la adquisición, recolección, custodia, procesamiento, síntesis, disposición y preservación de activos digitales para la CRC. </t>
  </si>
  <si>
    <t>RELACIONAMIENTO CON AGENTES</t>
  </si>
  <si>
    <t>Ser el punto de contacto entre la CRC y sus públicos de interés, nacionales e internacionales, para gestionar la relación con los mismos.</t>
  </si>
  <si>
    <t>Mala caracterización de los grupos de interés. 
Indisponibilidad de los servicios tecnológicos.
Falta de credibilidad.
Indisponibilidad de recursos económicos.
Dependencia de terceros para la aprobación de las comisiones y participación internacional.
Dependencia de terceros para la atención de usuarios, solicitudes y trámites.</t>
  </si>
  <si>
    <t>No trasmitir la información pertinente de manera apropiada.</t>
  </si>
  <si>
    <t>Teniendo en cuenta que el proceso de Relacionamiento con Agentes es el punto de contacto entre la CRC y sus públicos de interés (Externos e Internos) se debe divulgar y socializar la información pertinente de manera oportuna y con calidad.</t>
  </si>
  <si>
    <t xml:space="preserve">Estratégico
De imagen
Cumplimiento
</t>
  </si>
  <si>
    <t>Falta de personal para atender al usuario y asistir a eventos..
Indisponibilidad de recursos económicos.
Indebida estimación de recursos para atender las obligaciones regulatorias.
Dependencia de terceros para la atención de usuarios, solicitudes y trámites.
Falta de control sobre los contenidos divulgados, que son generados por los procesos misionales. Fuga de información o entrega de información confidencial.
Tiempos de respuesta por encima de los definidos.</t>
  </si>
  <si>
    <t xml:space="preserve">Carga laboral desbordada.
Incumplimiento en términos para respuesta.
No trasmitir la información pertinente de manera apropiada.
Entrega de información errada.
Reproceso de solicitudes. 
Consecuencias legales. Disciplinarias. 
Sanciones legales. 
NSU. 
</t>
  </si>
  <si>
    <t>Pérdida de oportunidad de divulgar la información.
Los destinatarios de la información no encuentran relevancia en los contenidos e información provista</t>
  </si>
  <si>
    <t>Estratégico
De imagen
Cumplimiento</t>
  </si>
  <si>
    <t>Mariana Sarmiento Argüello
Rocio Quinche</t>
  </si>
  <si>
    <t>1 abril de 2018</t>
  </si>
  <si>
    <t>31 de diciembre de 2018</t>
  </si>
  <si>
    <t>Lista de asistencia reuniones planeacióndel proceso
Informe de desempeño trimestral 
Informe mensual de terceros que apoyan el proceso</t>
  </si>
  <si>
    <t>Asumir</t>
  </si>
  <si>
    <t>Mariana Sarmiento Argüello
Camilo Rodriguez
Oscar Agudelo</t>
  </si>
  <si>
    <t>Lista de asistencia reuniones planeacióndel proceso
Correos electrónicos con pendientes
Presentaciones a los Comisionados
Informe de desempeño trimestral 
Informe mensual de terceros que apoyan el proceso</t>
  </si>
  <si>
    <t>MACROPROCESOS MISIONALES</t>
  </si>
  <si>
    <t>GESTIÓN ESTRATÉGICA</t>
  </si>
  <si>
    <t>MACROPROCESO DE EVALUACIÓN</t>
  </si>
  <si>
    <t xml:space="preserve">Pérdida de información necesaria para la labor de la CRC
</t>
  </si>
  <si>
    <t>No contar con recursos para la  adquisición de capacidad de almacenamiento de información
Ausencia de validación conjunta entre el equipo regulatorio y el equipo de TI para la verificación del funcionamiento completo de las herramientas diseñadas e implementadas. 
Fallas Tecnológicas</t>
  </si>
  <si>
    <t>Imposibilidad de hacer análisis de mercado y proyectos regulatorios. 
Reprocesos de actividades. 
Demora en las actividades. 
Incumplimiento de la agenda regulatoria. 
Pérdida de credibilidad. 
Recuperación parcial de información.</t>
  </si>
  <si>
    <t>Reforzar capacidades de almacenamiento para aplicativos y servicios de la CRC. 
Monitoreo y gestión de la integridad y disponibilidad del almacenamiento y los sistemas de gestión de información.</t>
  </si>
  <si>
    <r>
      <rPr>
        <sz val="10"/>
        <color rgb="FFFF0000"/>
        <rFont val="Calibri"/>
        <family val="2"/>
        <scheme val="minor"/>
      </rPr>
      <t>Anteproyecto de solicitud de recursos enviado en el primer trimestre del año anterior.
Cronograma de proyecto en el cual conste como punto de control la vinculación de TI en el proceso de bús queda y determinación de las herramientas a adquirir.</t>
    </r>
    <r>
      <rPr>
        <sz val="10"/>
        <rFont val="Calibri"/>
        <family val="2"/>
        <scheme val="minor"/>
      </rPr>
      <t xml:space="preserve">
Cronogramas de mantenimiento</t>
    </r>
  </si>
  <si>
    <t>No tener continuidad en la prestación de los servicios tecnológicos</t>
  </si>
  <si>
    <t>Inadecuada especificación de requerimientos y atención a las solicitudes de desarrollos o asesorías solicitadas al proceso de TSI</t>
  </si>
  <si>
    <t>GESTIÓN TECNOLOGICA</t>
  </si>
  <si>
    <t>Ofrecer apoyo estratégico a los procesos, a través de la optimización de la inversión de tecnología, la información y las comunicaciones, en el marco de gobierno y administración de TI.</t>
  </si>
  <si>
    <t>Recortes presupuestales que afecten el proyecto de inversión asignado a TI.
Capacidades limitadas en la prestación de los servicios tecnológicos (infraestructura)
Cambio en las políticas de Gobierno Digital
Cambios y obsolescencia tecnológica de sistemas de información compartidos con Mintic</t>
  </si>
  <si>
    <t>Económico.
Político y Tecnológico</t>
  </si>
  <si>
    <t>Demoras o no porestación en los trámites administrativos o misionales lo que generaría el no cumplimiento de la misión de CRC</t>
  </si>
  <si>
    <t>Hace referencia a la afectación en la disponbilidad de los servicios tecnológicos o sistemas de información que impide a los usuarios el acceso a las aplicaciones, herramientas  y recursos de TI disponibles para la ejecución de actividades</t>
  </si>
  <si>
    <t>Estratégico
Tecnológico
Cumplimiento</t>
  </si>
  <si>
    <t>Reducir el Riesgo</t>
  </si>
  <si>
    <t>Coordinador del Grupo de Trabajo de TI  y Grupo de TI</t>
  </si>
  <si>
    <t>PETI, Reporte al seguimmiento del Plan Trimestral (diapositiva del informe trimestral, avance PETI).
Registro cuadro Disponibilidad de Plataforma (indicador trimestral).
Ejecución del plan de actividades para contar con un centro de datos alterno.</t>
  </si>
  <si>
    <t>Capacidades</t>
  </si>
  <si>
    <t>Tecnológico</t>
  </si>
  <si>
    <t>Herramientas y capacidades limitadas  para minimizar las vulnerabilidades de seguridad de la información e informática</t>
  </si>
  <si>
    <t>Fuga de información, incidentes de seguridad  que afecten lo servicios tecnológicos, consecuencias legales
Perdida de credibilidad y reputación</t>
  </si>
  <si>
    <t>Ataques o vulnerabilidades informáticas que afectan la seguridad de la información o disponibilidad de los servicios tecnológicos</t>
  </si>
  <si>
    <t>Tecnológico
Imagen</t>
  </si>
  <si>
    <t>Grupo TI</t>
  </si>
  <si>
    <t>Ejecución del plan de actividades que permitan adquirir e implementar las herramientas necesarias para minimizar las vulnerabilidades</t>
  </si>
  <si>
    <t>Recursos Humanos
Infraestructura Tecnológica</t>
  </si>
  <si>
    <t>Gobierno
Proveedores</t>
  </si>
  <si>
    <t>No contar con las competencias necesarias
Obsolescencia tecnológica, falta de mantenimiento y actualización de la infraestructura
Incumplimiento de las condiciones de ejecución del contrato</t>
  </si>
  <si>
    <t>Reprocesos en los proyectos
Los servicios tecnológicos entregados no cumplen con las necesidades de las áreas misionales, de apoyo y gubernamentales
Costos adicionales para el desarrollo de proyectos</t>
  </si>
  <si>
    <t>Las solicitudes de desarrollo o asesorías  no cumplen con las expectativas de los usuarios</t>
  </si>
  <si>
    <t>Estratégico
Cumplimiento</t>
  </si>
  <si>
    <t xml:space="preserve">Procedimientos e instrucciones de trabajo del grupo actualizadas y publicada en la Intranet, así como la documentación de los sistemas de información </t>
  </si>
  <si>
    <t>No poder acceder a la información para su consulta</t>
  </si>
  <si>
    <t xml:space="preserve">Desconocimiento del Sistema Integral de Gestión
Desconocimiento de las disposiciones del Archivo General de la Nación 
Incumplimiento de los ciclos de revisión y aprobación de documentos
Competencias del personal encargado de la gestión  documental
Incumplimiento de las directríces internas para el almacenamiento de la información de la Entidad
Inadecuada actualización de la Tabla de Retención Documental.
Ausencia de información de nuevas versiones de documentos
Inadecuada comunicación de las directríces de almacenamiento y manejo de la información.
No contar con los recursos económicos para contratar a la empresa encargada del manejo del archivo de la Entidad.
Modificación en la normatividad expedida por el Archivo General
Cambios en los requisitos de cumplimiento del SIG.
Fallas en las plataformas tecnológica
</t>
  </si>
  <si>
    <t>Pérdida de información en la Entidad
Incumplimiento de las políticas de archivo general
Perdida de credibilidad
Procesos judiciales contra la CRC</t>
  </si>
  <si>
    <t>Político
Ambiental
Tecnológico</t>
  </si>
  <si>
    <t>Recursos
Comunicación interna
Capacidad de contratación.
Recursos</t>
  </si>
  <si>
    <t>No contar con la información en oportunidad y actualizada para el desarrollo de las actividades.</t>
  </si>
  <si>
    <t>Oportunidad
Cumplimiento.</t>
  </si>
  <si>
    <t>Hacer Seguimiento al Programa de Gestión Documental.
Realizar Gestión del Conocimiento sobre el Manejo del Archivo de la Entidad.
Mantener actualizadas las bases de datos de ingreso de la información y de transferencias.
Diligenciar los formatos de préstamo de expedientes.</t>
  </si>
  <si>
    <t>Asumir el Riesgo</t>
  </si>
  <si>
    <t>Coordinador de Gestión Administrativa y Fiananciera y  Responsable de Archivo y Correspondencia</t>
  </si>
  <si>
    <t>Seguimiento al Programa de Gestión Documental.
Tablas de Retención documental actualizadas.
Bases de datos de ingreso de información y transferencia de expedientes actualizadas.</t>
  </si>
  <si>
    <t>- Concentración de conocimiento en un solo funcionario.
- Indisponibilidad de las plataformas tecnológicas en las que se realiza el proceso.
- No contar con la información de los hechos económicos provenientes de los grupos de trabajo.
- Personal insuficiente para apoyar el proceso de contabilidad.</t>
  </si>
  <si>
    <t>No llevar la contabilidad en los tiempos establecidos.</t>
  </si>
  <si>
    <t>- Hallazgos contables de los entes de control.
- No se cuenta con información para toma de decisiones a corto y largo plazo.</t>
  </si>
  <si>
    <t>Teniendo en cuenta la obligación legal de llevar la contabilidad de las entidades, se puede incurrir en situaciones que no permitan cumplir con este requisito legal.</t>
  </si>
  <si>
    <t>- Cambios en la normatividad.
- Desconocimiento de las normas a apliciar.</t>
  </si>
  <si>
    <t>No llevar la contabilidad con los requisitos legales.</t>
  </si>
  <si>
    <t>- Hallazgos de los entes de control.
- No contar con información para toma de decisiones a corto y largo plazo.</t>
  </si>
  <si>
    <t xml:space="preserve"> Emitir estados financieros que no
reflejen la realidad de la Entidad.</t>
  </si>
  <si>
    <t>- Desconocimiento de los procedimientos para el cálculo de la tarifa. 
- No tener identificada la totalidad de regulados que deben cancelar la contribución a la CRC.
- No contar con cifras históricas de ingresos de los operadores.</t>
  </si>
  <si>
    <t>Inadecuado cálculo de la contribución que se espera recibir.</t>
  </si>
  <si>
    <t>- Demandas a la CRC.
- Perdida de credibilidad.
- Hallazgos fiscales por inadecuada gestión de cartera.</t>
  </si>
  <si>
    <t>Sobreestimación o subestimación de la contribución a recaudar para cubrir el prespuesto de gastos de la Entidad.</t>
  </si>
  <si>
    <t>- Falta de conocimiento del proceso de fiscalización y gestión de cartera.
- No contar con el recurso técnico requerido para apoyar el proceso de contribución.
- Indisponibilidad de la plataforma utilizada para el recaudo de la contribución u obsolesencia de la misma.</t>
  </si>
  <si>
    <t>Recaudo de la contribución menor a lo proyectado.</t>
  </si>
  <si>
    <t>-Perdida de credibilidad.
- No contar con recursos.</t>
  </si>
  <si>
    <t>No contar con los recursos para poder cubrir el presupuesto de gastos de la vigencia de la Entidad.</t>
  </si>
  <si>
    <t>No presentar a tiempo los informes contables y financieros.</t>
  </si>
  <si>
    <t>- Acciones disciplinarias contra la Entidad.
- Pérdida de credibilidad de la Entidad.
- Hallazgos de la Contraloria.</t>
  </si>
  <si>
    <t>Presentar incumplimiento en la entrega de informes derivados de la información contable que se genera en la Entidad.</t>
  </si>
  <si>
    <t>Cumplimiento</t>
  </si>
  <si>
    <t>-Indisponibilidad de las plataformas SIIF y Novasoft.
- Cambios en la normatividad del Ministerio de Hacienda.
- Falta de recursos y capacidades internas.
- Solicitudes extemporáneas para trámite de la nómina.</t>
  </si>
  <si>
    <t xml:space="preserve">Demoras en los pagos </t>
  </si>
  <si>
    <t>- Pérdida de credibilidad de la Entidad ante los proveedores que trabajan con la CRC. 
- Hallazgo de la Contraloría.
- Dificultades en el cumplimiento de la comisión de servicios.
- Afectación del clima laboral.</t>
  </si>
  <si>
    <t>Presentar demoras en los pagos a realizar a los proveedores de la CRC y a los servidores públicos</t>
  </si>
  <si>
    <t>Operativo</t>
  </si>
  <si>
    <t>GESTIÓN FINANCIERA</t>
  </si>
  <si>
    <t xml:space="preserve"> Administrar y ejecutar los recursos financieros para la operación de la Entidad</t>
  </si>
  <si>
    <t>Recursos
Estratégico</t>
  </si>
  <si>
    <t>Tecnológico
Político</t>
  </si>
  <si>
    <t>Capacidades
Recursos</t>
  </si>
  <si>
    <t>Recursos
Comunicación interna</t>
  </si>
  <si>
    <t>Recursos.
Estratégicos</t>
  </si>
  <si>
    <t>Tecnológico.
Político</t>
  </si>
  <si>
    <t>Extrema</t>
  </si>
  <si>
    <t>Organizacionales.
Presupuesto</t>
  </si>
  <si>
    <t>Presupuesto</t>
  </si>
  <si>
    <t xml:space="preserve">No identificar adecuadamente los perfiles requeridos para adelantar los diferentes procesos de selección .
Recursos insufientes para la vinculación y retención de personal.
No tener en cuenta los planes de mejoramiento individual.
Fallas en los procesos de evaluación del desempeño </t>
  </si>
  <si>
    <t>No contar con el personal competente para el logro de los objetivos institucionales</t>
  </si>
  <si>
    <t>No cumplir con los objetivos institucionales.
Sobrecarga en algunos perfiles.
Deterioro del ambiente laboral.</t>
  </si>
  <si>
    <t xml:space="preserve">Estratégico
</t>
  </si>
  <si>
    <t>Organizacionales.
Presupuesto.
Planeación</t>
  </si>
  <si>
    <t>Modificaciones Normativas</t>
  </si>
  <si>
    <t>No contar con un diagnostico actualizado de necesidades de conocimientos clave de los colaboradores.
No tener en cuenta los planes anuales de mejoramiento individual.
En la formulación del PIC, no incorporar los objetivos estratégicos y la agenda regulatoria</t>
  </si>
  <si>
    <t>Que el PIC no atienda a las necesidades requeridas para el desarrollo de los colaboradores</t>
  </si>
  <si>
    <t xml:space="preserve">No cumplir con los objetivos institucionales.
Aumento del índice de rotación </t>
  </si>
  <si>
    <t xml:space="preserve">Estratégico
Financiero
</t>
  </si>
  <si>
    <t>Organizacionales.
Presupuesto.
Planeación</t>
  </si>
  <si>
    <t xml:space="preserve">Falta de compromiso por parte de la alta dirección.
Formular los planes sin tener en cuenta las recomendaciones arrojadas en las mediciones de clima y cultura organizacional.
No contar con presupuesto para el desarrollo de planes.
Falta de colaboración de los integrantes de la Crc en el desarrollo de los planes
</t>
  </si>
  <si>
    <t xml:space="preserve">Planes de bienestar y fortalecimiento de clima y cultura organizacional no eficaces </t>
  </si>
  <si>
    <t>Aumento del índice de rotación .
No cumplir con los objetivos del MIPG.
Colaboradores desmotivados.
Deterioro del ambiente laboral</t>
  </si>
  <si>
    <t>Estratégico</t>
  </si>
  <si>
    <t>N.A.</t>
  </si>
  <si>
    <t>Asimir el riesgo</t>
  </si>
  <si>
    <t>Coordinador de Gestión Administrativa y Financira</t>
  </si>
  <si>
    <t>Anual</t>
  </si>
  <si>
    <t>Evaluación de desempeño y registros del proceso de selección.</t>
  </si>
  <si>
    <t>Semestral</t>
  </si>
  <si>
    <t xml:space="preserve">Plan institucional de capacitación
Diagnostico de necesidades 
Cuadro de ejecución de capacitacion
Registros de evaluación de impacto de la capacitación
</t>
  </si>
  <si>
    <t>Sistema de Bienestar e incentivos
Diagnostico de necesidades 
Mediciones de Clima y cultura organizacional   y
Riesgo Psicosocial 
Encuestas de satisfacción</t>
  </si>
  <si>
    <t>Coordinación Gestión Administrativa y Financiera</t>
  </si>
  <si>
    <t>- Herramienta de Gestión con alarmas.
- Correos de alarmas.
- Libros oficiales impresos.
- Reportes de envío de información.
- Instrucciones de trabajo actualizadas.
-Capacitaciones del SIIF Nación.</t>
  </si>
  <si>
    <t>- Contrato de monitoreo de normatividad. 
- Asistencia a capacitaciones.
- Compilación normativa de la CRC actualizada.
- Estados financieros emitidos</t>
  </si>
  <si>
    <t>- Presentación con soportes del cálculo de la tarifa de contribución al Comité de Comisionados y Sesión de Comisión. 
- Instrucciones de trabajo publicadas en la Intranet.
- Archivos en el servidor de la Entidad.</t>
  </si>
  <si>
    <t>- Contrato del asesor tributario externo
- Capacitaciones relacionadas con temas tributarios.
- Monitoreo a normatividad expedida, relacionada con el proceso tributario, a través de suscripciones a firmas especializadas. 
- Herramienta de Gestión horas de apoyo técnico especializado.
- Reuniones para revisión de opciones para el cambio o modificación del software para el registro y recaudo de la contribución.</t>
  </si>
  <si>
    <t>- Informes presentados.
- Alarmas de la herramienta de gestión.</t>
  </si>
  <si>
    <t>- Reportes del SIIF Nación.
- Onbase.
- Conciliaciones bancarias.</t>
  </si>
  <si>
    <t>TALENTO HUMANO</t>
  </si>
  <si>
    <t>Desarrollar, motivar y retener colaboradores competentes que contribuyan al logro de los objetivos institucionales propiciando un ambiente de bienestar integral.</t>
  </si>
  <si>
    <t>GESTIÓN DOCUMENTAL</t>
  </si>
  <si>
    <t>Personal
Financiero</t>
  </si>
  <si>
    <t>Identificación deficiente de los perfiles requeridos.
Falta de presupuesto.
Estancamiento en la gestión del conocimiento.
No contar con el recurso humano con conocimiento</t>
  </si>
  <si>
    <t>Asesoría jurídica no conforme con la estrategía de la Entidad</t>
  </si>
  <si>
    <t>Afectación a la operación financiera, económica y regulatoria de la CRC.
Posibles faltas disciplinarias y de acciones fiscales.
Daño antijurídico.
Perdida de credibilidad institucional</t>
  </si>
  <si>
    <t xml:space="preserve">Otorgar asesoria jurídica que pierda de vista el norte definido en la estregia de la CRC y que no cotribuya con la materialización de la misma </t>
  </si>
  <si>
    <t xml:space="preserve"> Liderar la estrategia jurídica de la Entidad y tomar acciones para asesorar y proteger jurídicamente la operación de la CRC</t>
  </si>
  <si>
    <t>ASESORÍA JURÍDICA</t>
  </si>
  <si>
    <t xml:space="preserve">Lina María Duque </t>
  </si>
  <si>
    <t xml:space="preserve">Para el control 1: según el cronograma de cada proyecto. Para el control 2: Semanal </t>
  </si>
  <si>
    <t xml:space="preserve">Procedimiento de Comité de Comisionados,  Procedimiento de Diseño y Desarrollo, Procedimiento de Asesoría Jurídica. Actas de Comité de Comisionados. Correos electrónicos en los que se remiten comentarios.  </t>
  </si>
  <si>
    <t>Estratégica (plenación institucional), talento humano</t>
  </si>
  <si>
    <t>Deficiencia en el proceso de planeación de la contratación, de la identificación de las necesidades a satisfacer, del proceso de análisis de mercado.
Plan de compras.</t>
  </si>
  <si>
    <t>Identificación parcial o incorrecta de los bienes o servicios a contratar.</t>
  </si>
  <si>
    <t xml:space="preserve">Contratación de un bien o servicio que no se requiere.
Imposibilidad de satisfacer necesidades. 
Reprocesos en el trámite de contratación para complementar o corregir los errores cometidos.
Carga de trabajo adicional al interior de la Entidad. 
Terminación de los contratos y eventuales demandas.
Procesos fiscales y disciplinarios.
Demandas. </t>
  </si>
  <si>
    <t xml:space="preserve">Operativo </t>
  </si>
  <si>
    <t>Planeación institucional, talento humano, proceso</t>
  </si>
  <si>
    <t>Proveedores</t>
  </si>
  <si>
    <t>La  planeación se desarrolla sin el rigor necesario. 
Falta de conocimiento del equipo estructurador. 
Cambios en las condiciones previstas con ocasión de los comentarios de los pliegos que no son tenidas en cuenta. 
Deficiencias en las actividades de seguimiento.
Evaluación inadecuada por parte del Comité Evaluador.
Documentación falsa por parte del oferente para dar cumplimiento al pliego de condiciones.
Falta de competencias.</t>
  </si>
  <si>
    <t xml:space="preserve">Elección incorrecta de la modalidad de contratación.
Elección inadecuada del contratista.
Imposibilidad de cumplir con el objeto de la contratación. 
Retraso en las actividades de la Entidad.
Participación insuficiente de proponentes.
Colusión de proponentes.
Elección de ofertas artificialmente bajas.
Reclamos de terceros sobre la selección del oferente.
Reapertura de procesos de contratación.
Consumo de recursos adicionales.
Rompimiento del equilibrio económico del contrato.
Procesos fiscales y disciplinarios.
Demandas. </t>
  </si>
  <si>
    <t>Tecnologia, talento humano del proveedor</t>
  </si>
  <si>
    <t>Problemas con la plataforma de SECOP II.
Desconocimento del manejo de la plataforma por parte del oferente.</t>
  </si>
  <si>
    <t>Inconvenientes en la presentación de ofertas.</t>
  </si>
  <si>
    <t>Procesos desiertos.
Eleccion inadecuada de oferentes.
Reprocesos al interior de la Entidad.</t>
  </si>
  <si>
    <t>Se puede presentar por desconocimiento o error al momento de manejar la plataforma Secop II, por parte del proponente  o de la Entidad, que conlleve a deficiencias en la presentación de las ofertas.</t>
  </si>
  <si>
    <t>Estratégica (plenación institucional)</t>
  </si>
  <si>
    <t>Deficiencia en el proceso de planeación de la contratación, de la identificación de las necesidades a satisfacer, del proceso de análisis de mercado.
Deficiencia en el proceso de estructuración.
Evaluación inadecuada por parte del Comité Evaluador.
Documentación falsa por parte del contratista para dar cumplimiento al pliego de condiciones.
Falta de competencias.</t>
  </si>
  <si>
    <t>Imposibilidad de cumplir con el objeto de la contratación. 
Retraso en las actividades de la Entidad.
Reapertura de procesos de contratación.
Recursos adicionales.
Mala elección del contratista.
Reclamos de terceros sobre la selección del oferente.
Detrimento patrimonial.
Procesos fiscales y disciplinarios.
Demandas.</t>
  </si>
  <si>
    <t>Cuando el Comité Evaluador por errores en la estructuración en el estudio previo o por descuido en el estudio de los documentos del proceso de selección, evalúa de manera equivocada la propuesta.</t>
  </si>
  <si>
    <t>Capacidades de talento humano</t>
  </si>
  <si>
    <t>No se firme el contrato.
Presentación insuficiente o tardía de garantías.
Incumplimiento en la publicación del contrato.
No expedición del registro presupuestal del contrato.</t>
  </si>
  <si>
    <t>Imposibilidad de legalizar el contrato</t>
  </si>
  <si>
    <t>Retrasos en la ejecución del contrato.
Retrasos en la actividad de la Entidad.
Imposibilidad de cumplir con el objeto de la contratación.
Inconvenientes presupuestales.
Falta de ejecución presupuestal.
Procesos fiscales y disciplinarios.
Demandas.</t>
  </si>
  <si>
    <t>Sucede cuando posterior a la adjudicación del contrato se presentan demoras o inconvenientes por parte del proponente para concluir la etapa contractual  con las actuaciones de las cuales es responsable; así como también cuando por descuido de la Entidad no se concluye en oportunidad y forma el contrato.</t>
  </si>
  <si>
    <t xml:space="preserve">Recursos (proveedores) y Estratégica (plenación institucional) </t>
  </si>
  <si>
    <t>Elección inadecuada del contratista.
Supervisión inadecuada del contrato.
Falta de idoneidad del personal asignado por el contratista.
No incluir multas en el texto contractual
No iniciar procesos administrativos de imposición de multas, sanciones o incumplimientos de manera oportuna.</t>
  </si>
  <si>
    <t>Incumplimiento del objeto contractual</t>
  </si>
  <si>
    <t>Imposibilidad de cumplir con el objeto de la contratación. 
Retraso en las actividades de la Entidad.
Cargas laborales adicionales al interior de la Entidad.
Reprocesos en la entidad.
Procesos fiscales y disciplinarios.
Demandas.</t>
  </si>
  <si>
    <t xml:space="preserve">Cuando el contratista no cumple en entrega o en calidad el objeto del cotrato conforme a lo acordado en el mismo. Así mismo cuando el supervisor no apremia al contratista a cumplir o no informa debidamente a la Entidad las posibles fallas en la ejecución del contrato. </t>
  </si>
  <si>
    <t>Procesos</t>
  </si>
  <si>
    <t>Económicos</t>
  </si>
  <si>
    <t>Falta de planeación en la oferta económica presentada.
Omisión de  medidas por parte de la Entidad para restablecer el equilibrio económico de un contrato.
Inflación monetaria.
Ejercicio del ius variandi.</t>
  </si>
  <si>
    <t>Rompimiento del equilibrio económico del contrato (fuerza mayor o caso fortuito)</t>
  </si>
  <si>
    <t>Afectación de las condiciones económicas del contrato.
Reparación de daños económicos al contratista.
Demandas.</t>
  </si>
  <si>
    <t>Se presenta cuando cambian las condiciones económicas del contrato y afectan de manera negativa al contratista generandole perjuicios económicos al mismo.</t>
  </si>
  <si>
    <t>Recursos (competencia de personal)</t>
  </si>
  <si>
    <t>Supervisión inadecuada del contrato.
Desconocimiento de la normatividad.</t>
  </si>
  <si>
    <t>Vencimiento de términos para la liquidación del contrato</t>
  </si>
  <si>
    <t>Contratos sin liquidar.
Demandas y reclamos por parte del contratista en relación a valores del contrato ejecutado y no pagadas.
Incumplimiento de la normatividad.</t>
  </si>
  <si>
    <t>Sucede cuando la Entidad no liquida los contratos dentro del término establecido en la normatividad vigente, bien sea por descuido del supervisor del contrato o desconocimiento de la normatividad por parte del mismo.</t>
  </si>
  <si>
    <t>Operativo / Cumplimiento</t>
  </si>
  <si>
    <t>CONTRATACIÓN</t>
  </si>
  <si>
    <t>Coordinación de Gestión Adminsitrativa y Financiera</t>
  </si>
  <si>
    <t>Durante la ejecución del contrato.
Durante el desarrollo del proceso.</t>
  </si>
  <si>
    <t>Cuando se termina el contrato.</t>
  </si>
  <si>
    <t xml:space="preserve">Reclamaciones de los contratistas.
Informes de seguimiento de supervisor e informes de contratistas.
</t>
  </si>
  <si>
    <t>Cuando se termina la etapa de planeación.</t>
  </si>
  <si>
    <t xml:space="preserve">Documentos del proceso de selección.
Requerimientos de los contratistas.
</t>
  </si>
  <si>
    <t>Durante el desarrollo del proceso.</t>
  </si>
  <si>
    <t>Cuando se adjudica el contrato.</t>
  </si>
  <si>
    <t xml:space="preserve">Registros del Secop II
</t>
  </si>
  <si>
    <t>Cuando termina la etapa de evaluación del proceso y se publica la evaluación definitiva.</t>
  </si>
  <si>
    <t xml:space="preserve">Registros del Secop II
Documentos del proceso de selección
Documentos enviados por los oferentes
</t>
  </si>
  <si>
    <t>Una vez adjudicado el contrato.</t>
  </si>
  <si>
    <t>Cuando se legaliza el contrato.</t>
  </si>
  <si>
    <t xml:space="preserve">Correos electrónicos
Documentos del proceso de selección
Notificación de la resolución de adjudicación
</t>
  </si>
  <si>
    <t xml:space="preserve">Durante la ejecución del contrato.
</t>
  </si>
  <si>
    <t>Cuando termina el contrato.</t>
  </si>
  <si>
    <t xml:space="preserve">Informes de seguimiento del supervisor del contrato. 
Informes del contratista.
</t>
  </si>
  <si>
    <t>Durante la ejecución del contrato.
En la planeación del contrato.</t>
  </si>
  <si>
    <t>Cuando se liquida el contrato.</t>
  </si>
  <si>
    <t>Informes de seguimiento del supervisor del contrato. 
Informes del contratista.</t>
  </si>
  <si>
    <t xml:space="preserve">Posterior a la terminación del contrato. </t>
  </si>
  <si>
    <t>Contratos sin liquidar.</t>
  </si>
  <si>
    <t>Adquisición de bienes y servicios adecuados para el cumplimiento de la operación de la CRC.</t>
  </si>
  <si>
    <t xml:space="preserve">Riesgo estratégico
Riesgo de Imagen
Riesgo operativo
Riesgo financiero
Riesgo de cumplimiento
</t>
  </si>
  <si>
    <t>* Humano: competencia del personal, diagnóstico de necesidades
* Infraestructura: aplicativo</t>
  </si>
  <si>
    <t>* Económico:
* Proveedores: de bienes y servicios
* Ambiental</t>
  </si>
  <si>
    <t>* Información de inventarios desactualizados.
* Falta de planeación
* No contar con el presupuesto</t>
  </si>
  <si>
    <t xml:space="preserve">* No tener disponibilidad para cubrir las necesidades.
</t>
  </si>
  <si>
    <t>Riesgo operativo
Riesgo financiero
Riesgo de cumplimiento</t>
  </si>
  <si>
    <t>* Humano
* Infraestructura de la entidad
* Comunicación interna de la adquisición de bienes</t>
  </si>
  <si>
    <t>* Económico: 
* Proveedores</t>
  </si>
  <si>
    <t>* Que no esten todos los bienes reportados en el inventario
* Vencimiento de las pólizas de seguros
* Que no se presente ninguna aseguradora al proceso de contratación</t>
  </si>
  <si>
    <t>Que no esten asegurados los bienes de la Entidad.</t>
  </si>
  <si>
    <t>* Pérdida de los bienes de la entidad.
* Detrimento  patrimonial
* Falta disciplinaria</t>
  </si>
  <si>
    <t>No tener protegido el patrimonio de la Entidad.</t>
  </si>
  <si>
    <t>GESTIÓN AMBIENTAL, BIENES Y SERVICIOS</t>
  </si>
  <si>
    <t>PROCESOS TRANSVERSALES</t>
  </si>
  <si>
    <t>Evitar el riesgo</t>
  </si>
  <si>
    <t>Depende del cronograma establecido para sacar los procesos.</t>
  </si>
  <si>
    <t>Inventarios individuales
Inventario general de activos fijos
Reporte de mensual de salidas de almacén
Reporte de toma física de activos fijo
Reporte de arqueo del almacén
Facturas de los proveedores</t>
  </si>
  <si>
    <t xml:space="preserve">Certificación de los contratos
Pólizas de seguros
Informes del intermediario
Reporte de inventario general de activos fijos
</t>
  </si>
  <si>
    <t xml:space="preserve">Anteproyecto de Presupuesto.
Cargas de trabajo Trimestralmente.
</t>
  </si>
  <si>
    <t>No dar cumplimiento a las disposiciones legales que le apliquen a la CRC.</t>
  </si>
  <si>
    <t>Se pierde la oportunidad de evidenciar el mejoramiento continuo o no se identifican las causas por las cuales se presentan No Conformidades.</t>
  </si>
  <si>
    <t>Seguimiento trimestral a la documentación de acciones y reporte a la Alta Dirección.
Identificación de acciones de Mejora y correctivas en las RAES de los procesos.</t>
  </si>
  <si>
    <t>Asesor del Sistema Integral de Gestión</t>
  </si>
  <si>
    <t xml:space="preserve">Presentación Trimestral  RAES.
Herramienta de Gestión  módulo de mejoramiento.
</t>
  </si>
  <si>
    <t>31/12/018</t>
  </si>
  <si>
    <t>Demoras en atención del proveedor de la Herramienta.
Inadecuado soporte en la atención de fallas de la Herramienta.
Falta de apropiación del personal de la CRC, en la operación del SIG.
Falta de tiempo para revisar la información del SIG.
No se publica la información de manera que se genere interés de las personas.
Falta  de la información del SIG.</t>
  </si>
  <si>
    <t>No se le informa a la Alta Dirección la Gestión de los procesos que integran el SIG, por lo que no cuenta con información para la toma de decisiones de manera oportuna.</t>
  </si>
  <si>
    <t>Estratégico.
Cumplimiento</t>
  </si>
  <si>
    <t>Revisión Trimestral del Sistema a través de los informes de desempeño de los procesos que integran el SIG.
Informes de desempeño sustentados al Director Ejecutivo por cada coordinador del grupo de trabajo responsable del Proceso.
Informes Gerenciales de Entrada y Salida de Revisión  por la Dirección.</t>
  </si>
  <si>
    <t xml:space="preserve">La Entidad no establece mecanismos que le permitan conocer la percepción que tienen los públicos de interés sobre los servicios que presta la Entidad, en un tiempo determinado. </t>
  </si>
  <si>
    <t xml:space="preserve">Estratégico.
</t>
  </si>
  <si>
    <t>Resultados de la firma externa.
Encuestas internas por los diferentes canales de atención.
Cuadro de seguimiento del plan de mejoramiento.</t>
  </si>
  <si>
    <t>Coordinador del Proceso</t>
  </si>
  <si>
    <t>Coordinador de Planeación Estratégica y Coordinación Ejecutiva.</t>
  </si>
  <si>
    <t>Documento de Anteproyecto de presupuesto anual.
Actas Comité Institucional de Gestión y Desempeño.
Citas de Reuniones de revisión de presupuesto</t>
  </si>
  <si>
    <t xml:space="preserve">OPORTUNIDAD
</t>
  </si>
  <si>
    <t>Asignación de funciones a la CRC, las cuales no son concordantes con la naturaleza de la Entidad.</t>
  </si>
  <si>
    <t>Coordinador de Relacionamiento con Agentes</t>
  </si>
  <si>
    <t>Actas Comités de Comisionados de aprobación de los comentarios a los proyectos de Ley.
Cuadro de control a los proyectos de Ley.
Lista de asistencia a Reunión del proceso.</t>
  </si>
  <si>
    <t>Monitoreo continuo al Normograma a través de Avance Jurídico.
Alertas de vencimiento de informes.</t>
  </si>
  <si>
    <t>Supervisor  del Contrato  de Avance Jurídico.
Coordinación  Ejecutiva.</t>
  </si>
  <si>
    <t>Herramienta de Monitoreo Normativo
Herramienta de Gestión  - Módulo de Adminitración de Infomes.</t>
  </si>
  <si>
    <t xml:space="preserve">Se identifican incumplimientos constantes de los requisitos de las normas que hacen parte del Sistema Integral de Gestión </t>
  </si>
  <si>
    <t>Auditorias Internas y externas al SIG.
Monitoreo trimestral al SIG a todos los procesos que lo integran.
Información del SIG centralizada en la Intranet.
Revisión previa del cumplimiento de los requisitos del Sistema Integral de Gestión.</t>
  </si>
  <si>
    <t>Informes de Auditorias.
Informes Gerenciales de Entrada y Salida de Revisión por la Dirección.
Información del SIG publicada en la Intranet.
Correos electrónicos de revisión de los temas para el Comité de Comionados.</t>
  </si>
  <si>
    <t xml:space="preserve">Informes  de desempeño de los procesos.
Citas a las reuniones con el Director Ejecutivo para sustentar los informes.
Informes con correcciones en las reuniones de sustentación.
Informes trimestrales  de entrada y salida de revisión por la Dirección y los correos o actas de aprobación deestos informes.
</t>
  </si>
  <si>
    <t>Productos de la CRC sin el cumplimiento de los requisitos tanto internamente como por los públicos de interés
Falta de información que permita el mejoramiento continuo del SIG.</t>
  </si>
  <si>
    <t>Informes de desempeño sustentados al Director Ejecutivo por cada coordinador del grupo de trabajo responsable del Proceso.
La documentación del SIG publicada en la Intranet.
Monitoreo trimestral a la efectividad de los controles de los Riesgos.
Monitoreo trimestral al cumplimiento de los indicadores de eficacia, eficiencia y efectividad.</t>
  </si>
  <si>
    <t>Citas a las reuniones con el Director Ejecutivo para sustentar los informes.
Informes con correcciones en las reuniones de sustentación.
Matriz de indicadores diligenciada.
Informes de desempeño por procesos con seguimieto a riesgos.</t>
  </si>
  <si>
    <t xml:space="preserve">No se cuenta con información oportuna y adecuada para la toma de decisiones. </t>
  </si>
  <si>
    <t xml:space="preserve">Informes de desempeño de cada proceso.
Citas a las reuniones con el Director Ejecutivo para sustentar los informes.
Informes con correcciones en las reuniones de sustentación.
</t>
  </si>
  <si>
    <t>Supervisores de los contratos de ITS y Avance Jurídico</t>
  </si>
  <si>
    <t>Correos electrónicos de alertas de vencimiento de informes. 
Correo de Avance Jurídico indicando las actualizaciones al Normograma.</t>
  </si>
  <si>
    <t xml:space="preserve">Definición de la política de manejo de datos personales e información sensible. 
Manual de confidencialidad de la información
Aplicación del CPACA con la creación de carpetas de acceso restringido.
Anonimización de datos sensibles en los documentos que se publican. 
Acuerdos de confidencialidad suscritos con funcionarios y contratistas. 
Capacitaciones sobre el uso de información confidencial, sensible o reservada. </t>
  </si>
  <si>
    <t>Asesoría Jurídica y Solución de Controversias
Tecnologías y Sistemas de Información</t>
  </si>
  <si>
    <t>La gestión de los proyectos regulatorios no contribuye con la protección de los derechos de los usuarios o la competencia en el mercado o la inversión en infraestructura o la calidad de los servicios.</t>
  </si>
  <si>
    <t>Las iniciativas o la estrategia regulatoria contemplada en un proyecto no contribuye con la protección de los derechos de los usuarios o la competencia en el mercado o la inversión en infraestructura o la calidad de los servicios.</t>
  </si>
  <si>
    <r>
      <t xml:space="preserve">Coordinación Gestión Administrativa y Financiera
</t>
    </r>
    <r>
      <rPr>
        <sz val="10"/>
        <color rgb="FF00B0F0"/>
        <rFont val="Calibri"/>
        <family val="2"/>
        <scheme val="minor"/>
      </rPr>
      <t xml:space="preserve">
Avance jurídico / Red jurista</t>
    </r>
  </si>
  <si>
    <t xml:space="preserve">No disponer de los recursos suficientes para desarrollar las actividades de la CRC </t>
  </si>
  <si>
    <t>Falta de Recursos para  el desarrollo de las actividades planificadas para cada vigencia.</t>
  </si>
  <si>
    <r>
      <t>Deficiencia en el proceso de estructuración de</t>
    </r>
    <r>
      <rPr>
        <sz val="10"/>
        <rFont val="Calibri"/>
        <family val="2"/>
        <scheme val="minor"/>
      </rPr>
      <t>l contrato</t>
    </r>
    <r>
      <rPr>
        <sz val="10"/>
        <color rgb="FFFF0000"/>
        <rFont val="Calibri"/>
        <family val="2"/>
        <scheme val="minor"/>
      </rPr>
      <t xml:space="preserve"> </t>
    </r>
  </si>
  <si>
    <t>Inadecuada definición de: identificación del objeto contractual, de las obligaciones, del valor, de los factores de selección, del análisis de riesgos, de las condiciones de entrega del bien o servicio, de las garantías, identificación de acuerdos comerciales aplicables, de las claúsulas penales y de multas.</t>
  </si>
  <si>
    <t>Inadecuada evaluación de los procesos de contratación</t>
  </si>
  <si>
    <t>No identificar oportunamente las acciones de mejora o no conformidades</t>
  </si>
  <si>
    <t>Incumplimiento de la Normatividad recientemente expedida.</t>
  </si>
  <si>
    <t>Errores presentados dentro de la operación del sistema por inadecuada aplicación de controles sobre las actividades del SIG.</t>
  </si>
  <si>
    <t>Inadecuado control de la operación del SIG</t>
  </si>
  <si>
    <t xml:space="preserve">No conocer la percepción de los usuarios sobre los servicios prestados por la CRC </t>
  </si>
  <si>
    <t>Asignación anual de recursos para la medición del NSU
Metodología definida para obtener información a través de diferentes canales de atención.</t>
  </si>
  <si>
    <t xml:space="preserve">Incumplimientos en la presentación de informes a organismos de control. </t>
  </si>
  <si>
    <t xml:space="preserve">No se cuenta con la información proveniente del regulado </t>
  </si>
  <si>
    <t>Solicitar el presupuesto para la compra de información
Mantener el control a los estudios previos y al proceso de contratación</t>
  </si>
  <si>
    <t>En el momento de formular el problema, no se cuentan con todos los elementos que permitan hacer una adecuada identificación del mismo, o de las alternativas a considerar al analizar en el proyecto a formularse.</t>
  </si>
  <si>
    <t xml:space="preserve">Validación de la alieanción de los objetivos del proyecto con los objetivos establecidos en el plan estratégico de la Entidad. </t>
  </si>
  <si>
    <t xml:space="preserve">Incorporación de Análisis de Impacto Normativo en el procedimiento de Diseño y Desarrollo
Formulación de metodologías para la realización de los análisis expost de las medidas expedidas por la Entidad. </t>
  </si>
  <si>
    <t>Reuniones de planeación quincenales
Estrategia de Comunicaciones Anual 
Caracterización de los públicos de interés la realiza un tercero (Agencia de Comunicaciones)
Comunicados no se divulgan hasta cumplir todas las etapas de revisión
Reuniones con los terceros que apoyan la ejecución de las actividades del proceso</t>
  </si>
  <si>
    <t>No atender con oportunidad o calidad a los diferentes grupos de interés.</t>
  </si>
  <si>
    <t>Vulneración de la seguridad de los sistemas de información o servicios tecnológicos de la CRC</t>
  </si>
  <si>
    <t xml:space="preserve">Coordinador GAF
Profesional Especializado o universitario designado
</t>
  </si>
  <si>
    <t xml:space="preserve">Las actividades de adquisición, creación, almacenamiento o transferencia del conocimiento a nivel interno son realizadas de manera inadecuada </t>
  </si>
  <si>
    <t>Las actividades de adquisición, creación, almacenamiento o transferencia del conocimiento con agentes externos son realizadas de manera inadecuada</t>
  </si>
  <si>
    <t>- Personal insuficiente o no capacitado para la elaboración de informes contables y financieros.
- Oportunidad en la revisión y aprobación de los informes contables y financieros.
- Cambios en la normativa de las Entidades públicas que definen los lineamientos para la presentación de informes.</t>
  </si>
  <si>
    <t>Reuniones de planeación quincenales
Reuniones con los Comisionados 
Correos electrónicos semanales de radicados pendientes por dar respuesta 
Reuniones con los terceros que apoyan la ejecución de las actividades del proceso</t>
  </si>
  <si>
    <t>Cruces de información con la Base de Datos de operadores del Mintic.
Búsqueda de información financiera de los operadores regulados. 
Instrucciones de trabajo actualizadas y publicadas.
Información de la tarifa trabajada año a año.</t>
  </si>
  <si>
    <t>Alarmas en la herramienta de gestión.
Verificación con los receptores de los informes si hay cambios de formato o fechas.
Presentación de la información con anticipación para su revisión, análisis y ajustes a lugar.</t>
  </si>
  <si>
    <t>Reportes del SIIF Nación.
Recepción de novedades de nómina a través del correo novedades@crcom.gov.co.
Onbase seguimiento a correspondencia radicada y para tramite de pago.
Cronograma de recepción de novedades de nómina.</t>
  </si>
  <si>
    <t xml:space="preserve">Falta de competencia del personal que se vincule a la entidad y que puede generar que no se cumplan los objetivos institucionales </t>
  </si>
  <si>
    <t>Inclusión de la etapa de asesoría juridica en la planeación del proyecto regulatorio, desde el documento gris. 
Participación de la Coordinación de Asesoría Jurídica en la Comité de Comisionados, de manera que en el mismo se verifique el alcance de la revisión jurídica realizada.</t>
  </si>
  <si>
    <t>Ingreso de las novedades de bienes en el módulo de propiedad planta y equipo
Verificación del vencimiento de las pólizas de seguros - cronograma
Gestión por parte del intermediario de seguros</t>
  </si>
  <si>
    <t xml:space="preserve">No contar con los bienes y servicios de aseo y cafetería, almacén, activos fijos, mantenimiento preventivo y correctivo de la planta física, bienes muebles y vehículos, manera oportuna
</t>
  </si>
  <si>
    <t>No contar con bienes y servicios de aseo y cafetería, almacén, activos fijos, mantenimiento preventivo y correctivo de la planta física, bienes muebles y vehículos,para el normal funcionamiento de la Entidad.</t>
  </si>
  <si>
    <t>Procedimientos e Its
Módulo de inventarios 
Módulo de propiedad planta y equipos
Toma física de inventarios
Comité de sostenibilidad contable</t>
  </si>
  <si>
    <t xml:space="preserve">Ejercicio anual de Planeación Estrátegico.
Elaboración Anteproyecto de Presupuesto de manera colaborativa y aprobación por parte de los comisionados.
Seguimiento a las Cargas de Trabajo.
Seguimiento a la normatividad aplicable a la CRC.
Elaboración y seguimiento al Plan de Acción
Elaboración de la Agenda Regulatoria 
Elaboración de estudios de Tendencias
</t>
  </si>
  <si>
    <t>Elaboración Anteproyecto de Presupuesto de manera colaborativa y aprobación por parte de los comisionados.
Reuniones mensuales de revisión presupuestal.
Seguimiento a la ejecución presupuestal a través del Comité Institucional de Gestión y Desempeño.
Distribución anual de equipos de trabajo para los proyectos.
Herramienta de proyectos y revisiones periódicas a las cargas de trabajo en reunión de Coordinadores</t>
  </si>
  <si>
    <t>Monitoreo y seguimiento a los proyectos de Ley  relacionados con el sector.
Comentarios a los proyectos de Ley que afecten las competencias de la  Entidad.</t>
  </si>
  <si>
    <r>
      <t xml:space="preserve">Ocultamiento de información pública.
Inseguridad jurídica.
Afectación de reserva legal y datos personales.
</t>
    </r>
    <r>
      <rPr>
        <b/>
        <sz val="10"/>
        <rFont val="Calibri"/>
        <family val="2"/>
        <scheme val="minor"/>
      </rPr>
      <t>Exposición de la responsabilidad del estado en foros de inversión</t>
    </r>
  </si>
  <si>
    <t>Baja calificación en la evaluación de los modelos establecidos por la Administración pública.
Productos sin la calidad esperada.
Perdida de la Certificación.</t>
  </si>
  <si>
    <t>Utilización de herramientas internas para la gestión del conocimiento a nivel interno, tales como:
- Café del conocimiento
- Comunidad de práctica
- Wiki
- Mentores
- Capacitaciones
- Biblioteca virtual
- Lecciones aprendidas
- Identificación y captura de conocimiento clave de referentes externos</t>
  </si>
  <si>
    <t xml:space="preserve">Gestión inadecuada del conocimiento a nivel de grupos de valor. </t>
  </si>
  <si>
    <t>Utilización de herramientas externas para la gestión del conocimiento a nivel de grupos de valor, tales como: 
- Taller Internacional
- Capacitaciones
- Biblioteca virtual
- Cursos virtuales</t>
  </si>
  <si>
    <t xml:space="preserve">Los operadores deben remitir información a la CRC de acuerdo a lo dispuesto en la regulación o por requerimientos particulares que realice la Entidad. En aquellos casos que no se reporte la información en los plazos establecidos se generan inconvnientes en los procesos a cargo de la coordinación de AGI, Diseño Regulatorio y Planeación Estratégica. </t>
  </si>
  <si>
    <t>Identificación de los agentes objeto de reporte y de la información que espera recibir.
Participación de AGI en el diseño de formatos para la recolección de información.
Establecimiento de fechas para los desarrollos de fomatos por parte de TSI.
Metodologías de pruebas y reglas de validacion para los formtatos.
Socialización interna y externa del formato y atención a las solicitudes del mismo por un periodo mínimo de tres reportes, por parte del equipo que definió el formato.
Reportes trimestrales de los proveedores que no reportan los formatos para dar apertura al los procesos sancionatorio a los operadores.
Validación y el procesamiento de la información reportada por los PRST.</t>
  </si>
  <si>
    <t>Capacitaciones a los funcionarios en el uso de las herramientas.
Revisión del uso de herramientas.</t>
  </si>
  <si>
    <t>La estrategia regulatoria definida en el proyecto es insuficiente para alcanzar el objetivo esperado dentro del alcance de las competencias de la CRC.</t>
  </si>
  <si>
    <t>Teniendo en cuenta que el proceso de Relacionamiento con Agentes es el punto de contacto entre la CRC y sus grupos de valor (Externos e Internos) se debe sar respuesta a todas las consultas, trámites y requerimientos de manera eficaz, eficiente y efectiva</t>
  </si>
  <si>
    <t>La información de la CRC se encuentra almacenada en servidores locales o en la nube, y en caso de alguna falla en estos que genere pérdida de información, se pueden ocasionar afectaciones internas.</t>
  </si>
  <si>
    <t>Confirmación de que el perfíl y las competencias requeridas, estén acorde con las necesidades de la entidad
Procedimientos e Instrucciones de Trabajo para el proceso de selección.
Análisis de cumplimiento de requisitos.
Seguimiento al proceso de Evaluación de desempeño</t>
  </si>
  <si>
    <t>No contar con un PIC que atienda o impacte positivamente  a las necesidades de desarrollo de los colaboradores, que contribuya al cumplimiento de los objetivos de la entidad</t>
  </si>
  <si>
    <t>Realizar diagnóstico de necesidades
Incluir necesidades detectadas en la evaluación del desempeño
Agenda Regulatoria
Plan Estratégico de la CRC</t>
  </si>
  <si>
    <t>Corresponde a la formulación de planes y programas que no satisfagan las necesidades o expectativas de los servidores, ni que  contribuyan al cumplimiento de los objetivos de la entidad</t>
  </si>
  <si>
    <t xml:space="preserve">Realización del diagnóstico de necesidades incluyendo los resultados de las mediciones de Clima y cultura organizaciona, riesgo psicosocial y  necesidades detectas en la evaluación del desempeño, para enriquecer el plan de bienestar y fortalecimiento del clima organizacional. 
Publicación de los planes de bienestar y clima organizacional 
Socialización de planes de bienestar y clima organizacional  </t>
  </si>
  <si>
    <t>Especificaciones claras y actualizadas a través de los procedimientos, intruciones de trabajo,  documentación de tareas y sistemas de información del grupo TSI.</t>
  </si>
  <si>
    <t>Implementacion de herramientas técnologicas tales como firewall.
Plan de seguridad de la información que permita evaluar la gestión de la misma.</t>
  </si>
  <si>
    <t>Planeación oportuna y adecuada a través del PETI para el mantenimiento de la plataforma tecnológica y sistemas de información.
Realizar monitoreo y gestión a los servicios tecnológicos y sistemas de información existentes  con el fin de prevenir fallas que afecten los servicios.</t>
  </si>
  <si>
    <t>Seguimiento a los ingresos de los regulados y al comportamiento del sector
Elaboración del anteproyecto de presupuesto contemplando diferenes escenarios a partir de la estimación de ingresos de los operadores
Procedimientos e ITS de cobros persuasivos y coactivos, así como gestión de omisos buscando ingresos adicionales.</t>
  </si>
  <si>
    <t>Adecuado seguimiento al contrato por parte del Supervisor del mismo</t>
  </si>
  <si>
    <t xml:space="preserve">Adecuado seguimiento al contrato por parte del Supervisor del mismo
Solicitud de pólizas a los contratistas </t>
  </si>
  <si>
    <t>Plan anual de adquisiciones -PAA
Verificación de la justificación de la necesidad de contratación por parte del Comité de compras.
Procedimientos e Its
Estudios previos elaborados por el área solicitante acorde con la necesidad a contratar
Estudio de mercado como soporte de los estudios previos</t>
  </si>
  <si>
    <t>Inadecuada definición de los aspectos contractuales como modalidad de contración, identificación del objeto contractual, de las obligaciones, del valor, de los factores de selección, del análisis de riesgos, de las condiciones de entrega del bien o servicio, de las garantías, identificación de acuerdos comerciales aplicables, de las claúsulas penales y de multas.</t>
  </si>
  <si>
    <t>Seguimiento para la presentación de las pólizas, por parte del equipo de contratación
Seguimiento a los CDP sin RP
Seguimiento al estado de la contratación y estado de los procesos contractuales</t>
  </si>
  <si>
    <r>
      <t>Gestión del conocimiento al interior del grupo de trabajo.
Capacitación y reinducción a los funcionarios del proceso sobre la actividad contable.
Instrucciones de trabajo actualizadas y publicadas.</t>
    </r>
    <r>
      <rPr>
        <strike/>
        <sz val="10"/>
        <color theme="1"/>
        <rFont val="Calibri"/>
        <family val="2"/>
        <scheme val="minor"/>
      </rPr>
      <t xml:space="preserve">
</t>
    </r>
    <r>
      <rPr>
        <sz val="10"/>
        <color theme="1"/>
        <rFont val="Calibri"/>
        <family val="2"/>
        <scheme val="minor"/>
      </rPr>
      <t xml:space="preserve">
Cronogramas de entregas de información.
Establecer alarmas en el correo institucional y en la herramienta de gestión sobre vencimientos de informes y actividades.</t>
    </r>
  </si>
  <si>
    <r>
      <t xml:space="preserve">Revisión de reportes que genera el sistema SIIF Nación, para determinar posibles inconsistencias y hacer los ajustes a que haya lugar antes de emitir los estados financieros.
</t>
    </r>
    <r>
      <rPr>
        <strike/>
        <sz val="10"/>
        <color theme="1"/>
        <rFont val="Calibri"/>
        <family val="2"/>
        <scheme val="minor"/>
      </rPr>
      <t xml:space="preserve">
</t>
    </r>
    <r>
      <rPr>
        <sz val="10"/>
        <color theme="1"/>
        <rFont val="Calibri"/>
        <family val="2"/>
        <scheme val="minor"/>
      </rPr>
      <t xml:space="preserve">Capacitaciones relacionadas con temas contables y tributarios.
Monitoreo a normatividad expedida, relacionada con el proceso contable, a través de suscripciones a firmas especializadas. </t>
    </r>
  </si>
  <si>
    <t xml:space="preserve">Estudios previos elaborados por el área solicitante acorde con la necesidad
Estudio de mercado como soporte de los estudios previos
Comité de Compras
Matriz de riesgos del proceso de contratación
Publicación de pliegos 
Lista de chequeo de los aspectos a tener en cuenta dentro de la minuta del contrato, según las características de las necesidades a satisfacer
Revisión cruzda de los contratos
</t>
  </si>
  <si>
    <t>Publicación de la  forma de evaluación del proceso contractual en los pliegos, para comentarios de los interesados. 
Reunión del comité evaluador para validación de las evaluaciones de las diferentes ofertas
Publicación de la evaluación para observaciones de los interesados</t>
  </si>
  <si>
    <t>Seguimiento al vencimiento de los contratos
Lista de chequeo de cada contrato
Cronograma de liquidaciones a los contratos de vigencias anteriores</t>
  </si>
  <si>
    <t>Falta de capacidad técnica para la realizacion de los informes correspondientes.
Desconocimiento de los reportes y plazos de entrega exigidos por normas externas.
Cambios a la normatividad
Falta de actualización de la base de datos de alertas de los reportes.</t>
  </si>
  <si>
    <t>Infraestructura, Proveedores (I)
Competencia del personal (I)
Dejar de adelantar el proceso de certificación de calidad (I)
No utilizar los mecanismos formales del sistema (I)</t>
  </si>
  <si>
    <t>Capacidades.</t>
  </si>
  <si>
    <t>Económico</t>
  </si>
  <si>
    <t>Falta de recursos para llevar a cabo la contratación.
Inconvenientes en la realización de la contratación.
Falta de gestión en el desarrollo de las encuestas (contratista y CRC)</t>
  </si>
  <si>
    <t>Formato de análisis de indicadores del informe de desempeño.</t>
  </si>
  <si>
    <t>Identificar tendencias del ecosistema digital y del sector postal para la definición de la planeación y la gestión de la entidad</t>
  </si>
  <si>
    <t>CAPITAL INTELECTUAL</t>
  </si>
  <si>
    <t>Iniciar el conflicto sin el lleno de los requisitos legales</t>
  </si>
  <si>
    <t xml:space="preserve">Falta de decreto de pruebas solicitadas o requeridas para decidir </t>
  </si>
  <si>
    <t>Decisiones con errores, o contrarias  a la regulación o a la ley</t>
  </si>
  <si>
    <t>Inconsistencias en el proceso de notificación de los actos administrativos</t>
  </si>
  <si>
    <t>SOLUCIÓN DE CONTROVERSIAS</t>
  </si>
  <si>
    <t xml:space="preserve"> Resolver en derecho y oportunidad las solicitudes de solución de controversias.</t>
  </si>
  <si>
    <t>Competencias del recurso humano</t>
  </si>
  <si>
    <t>Desconocimiento de la norma.
Revisión insuficiente de los requisitos legales por limitaciones de tiempo.</t>
  </si>
  <si>
    <t>Agente Regulado - Involucrado</t>
  </si>
  <si>
    <t>Revisión insuficiente de las solicitudes presentadas y de los anexos aportados.
Análisis parcial del alcance de lo solicitado</t>
  </si>
  <si>
    <t xml:space="preserve">Desconocimiento de las decisiones en materia regulatoria, tomadas por la CRC.
Revision insuficiente de los antecedentes y de los textos finales de las decisiones </t>
  </si>
  <si>
    <t>Agentes Regulados</t>
  </si>
  <si>
    <t>No realizar el proceso de notificación en los términos legales.
Concentración de la gestión de las actividades de notificaciones.
Errores humanos</t>
  </si>
  <si>
    <t>Reprocesos, y generación de instancia nuevas dentros de las actuaciones para corregir el error.
Reponer decisiones de primera instancia por la identificación del error por parte de una de las partes del trámite.</t>
  </si>
  <si>
    <t xml:space="preserve">Decisiones con errores en la motivación.
Demandas por nulidad y restablecimiento del derecho.
</t>
  </si>
  <si>
    <t>Demandas por nulidad y restablecimiento del derecho.
Condenas.
Acciones Disciplinarias.</t>
  </si>
  <si>
    <t>La no publicidad de las decisiones de los actos administrativos e inoponibilidad de los mismos. 
Demandas por nulidad y restablecimiento del derecho.
Condenas.
Presentación extemporánea de los recursos de Ley.
Acciones Disciplinarias.</t>
  </si>
  <si>
    <t>Estratégico/Cumplimiento</t>
  </si>
  <si>
    <t xml:space="preserve">Capacitaciones en el manejo del Secop II
Número de contacto para apoyo a los proponentes en el cargue de las propuestas. </t>
  </si>
  <si>
    <t>Continua</t>
  </si>
  <si>
    <t>Elaborado</t>
  </si>
  <si>
    <t>Fecha:</t>
  </si>
  <si>
    <t xml:space="preserve">Versión </t>
  </si>
  <si>
    <t>Comité de Coordinadores/Yamile Mateus</t>
  </si>
  <si>
    <t>Adoptar decisiones sin decretar pruebas que son fundamentales para la toma de las mismas.</t>
  </si>
  <si>
    <t>Dar inicio a la actuación administrativa sin tener en cuenta los requisitos de procebilidad establecidos en la Ley 1341 de 2009.</t>
  </si>
  <si>
    <t>Revisión cruzada antes del inicio de la actuación.</t>
  </si>
  <si>
    <t>Redducir el riesgo</t>
  </si>
  <si>
    <t xml:space="preserve">Continuo </t>
  </si>
  <si>
    <t>Visto Bueno en trazabilidad</t>
  </si>
  <si>
    <t>Elaboración y preparación del Documento azul.</t>
  </si>
  <si>
    <t>Documento azul en el servidor de la Entidad.</t>
  </si>
  <si>
    <t>Desconocimiento de la regulación vigente y/o errores tipográficos.</t>
  </si>
  <si>
    <t>Revisión Cruzada.
Proceso de aprobación por Comité de Comisionados y Sesión de Comisión</t>
  </si>
  <si>
    <t>Visto Bueno en trazabilidad.
Actas de Comité de Comisionados y Sesión de Comisión.</t>
  </si>
  <si>
    <t>Que se presenten errores en el proceso de notificaciones de las decisiones adoptadas por la Entidad</t>
  </si>
  <si>
    <t>Mireya Garzón</t>
  </si>
  <si>
    <t>Trazabilidad en las cartas de notificación.</t>
  </si>
  <si>
    <t>Acompañamiento del líder hasta la finalización de la actuación administrativa.
Tres funcionarios entrenados para ejercer dicha gestión.</t>
  </si>
  <si>
    <t>Contratistas</t>
  </si>
  <si>
    <t>Tratar datos personales para fines diferentes a los autorizados
Tratar datos personales semirpivados, privados y sensibles sin autorización y/o acto equivoco de consentimiento
Los datos personales no sean veraces, completos, exactos, actualizados y comprobables
Divulgar o publicar datos personales privados, semiprivados y/o sensibles sin autorización de su titular
Inaplicar el Manual de tratamiento de datos personales
Incumplimiento de la política de Seguridad y privacidad de la información
No permitir el conocimiento, actualización, rectificación y/o supresión de los datos personales del titular
No permitir revocatoria de la autorización otorgada por el titular
No entregar la prueba de la autorización cuando el titular lo solicite
No informar al titular el nombre y canales de comunicación de la CRC como responsable del tratamiento
No atender las consultas, peticiones y/o reclamos que presenten los titulares relacionados con datos personales dentro de los términos legales
Sumistrar información personal a los encargados del tratamiento de datos personales sin la autorización del titular
No informar a la SuperIntendencia de Industria y comercio cuando se presenten incidentes de seguridad relacionados con datos personales
Falta de claridad en la identificación del uso que se le van a dar a los datos personales</t>
  </si>
  <si>
    <t>Tratamiento ilegal de Datos personales</t>
  </si>
  <si>
    <t>Publicación de información considerada pública clasificada o pública reservada de acuerdo con la clasificación del indice de información clasificada y reservada de la CRC
Reserva de información que se considera pública
Incursión en falta disciplinaria por trasgresión del Régimen de Protección de Datos Personales
Afectación del derecho fundamental a la intimidad personal y familiar y el habeas data
Exposición de la responsabilidad del estado en foros de inversión</t>
  </si>
  <si>
    <t>No dar cumplimiento a la política de tratamiento de Información Personal y a la Normatividad vigente en materia de datos personales.</t>
  </si>
  <si>
    <t>Mantener actualizada la Politica de tratamiento de información y datos personales y divulgarla al Interior de la CRC.</t>
  </si>
  <si>
    <t>Informe trimestral de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</si>
</sst>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name val="Calibri"/>
      <family val="2"/>
      <scheme val="minor"/>
    </font>
    <font>
      <sz val="22"/>
      <color theme="0"/>
      <name val="Calibri"/>
      <family val="2"/>
      <scheme val="minor"/>
    </font>
    <font>
      <sz val="10"/>
      <color theme="1"/>
      <name val="Calibri"/>
      <family val="2"/>
      <scheme val="minor"/>
    </font>
    <font>
      <sz val="22"/>
      <color theme="1"/>
      <name val="Calibri"/>
      <family val="2"/>
      <scheme val="minor"/>
    </font>
    <font>
      <b/>
      <sz val="11"/>
      <color theme="9" tint="-0.499984740745262"/>
      <name val="Calibri"/>
      <family val="2"/>
      <scheme val="minor"/>
    </font>
    <font>
      <sz val="10"/>
      <name val="Arial"/>
      <family val="2"/>
    </font>
    <font>
      <sz val="9"/>
      <color indexed="81"/>
      <name val="Tahoma"/>
      <family val="2"/>
    </font>
    <font>
      <b/>
      <sz val="9"/>
      <color indexed="81"/>
      <name val="Tahoma"/>
      <family val="2"/>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theme="1"/>
      <name val="OptimaLTStd"/>
    </font>
    <font>
      <sz val="6"/>
      <color theme="1"/>
      <name val="OptimaLTStd"/>
    </font>
    <font>
      <sz val="10"/>
      <color rgb="FFAD6D0C"/>
      <name val="OptimaLTStd"/>
    </font>
    <font>
      <sz val="10"/>
      <color theme="1"/>
      <name val="Optima"/>
      <family val="2"/>
    </font>
    <font>
      <u/>
      <sz val="10"/>
      <name val="Calibri (Cuerpo)_x0000_"/>
    </font>
    <font>
      <u/>
      <sz val="10"/>
      <color theme="1"/>
      <name val="Optima"/>
      <family val="2"/>
    </font>
    <font>
      <u/>
      <sz val="10"/>
      <name val="Calibri"/>
      <family val="2"/>
      <scheme val="minor"/>
    </font>
    <font>
      <sz val="10"/>
      <color rgb="FF000000"/>
      <name val="Calibri"/>
      <family val="2"/>
      <scheme val="minor"/>
    </font>
    <font>
      <b/>
      <sz val="10"/>
      <color theme="1"/>
      <name val="Calibri"/>
      <family val="2"/>
      <scheme val="minor"/>
    </font>
    <font>
      <sz val="10"/>
      <color rgb="FFFF0000"/>
      <name val="Calibri"/>
      <family val="2"/>
      <scheme val="minor"/>
    </font>
    <font>
      <sz val="10"/>
      <name val="Optima"/>
      <family val="2"/>
    </font>
    <font>
      <u/>
      <sz val="10"/>
      <name val="Optima"/>
      <family val="2"/>
    </font>
    <font>
      <u/>
      <sz val="10"/>
      <color theme="1"/>
      <name val="Calibri"/>
      <family val="2"/>
      <scheme val="minor"/>
    </font>
    <font>
      <b/>
      <sz val="20"/>
      <color theme="1"/>
      <name val="Calibri"/>
      <family val="2"/>
      <scheme val="minor"/>
    </font>
    <font>
      <sz val="16"/>
      <color theme="1"/>
      <name val="Calibri"/>
      <family val="2"/>
      <scheme val="minor"/>
    </font>
    <font>
      <b/>
      <sz val="16"/>
      <color theme="1"/>
      <name val="Calibri"/>
      <family val="2"/>
      <scheme val="minor"/>
    </font>
    <font>
      <b/>
      <sz val="10"/>
      <name val="Calibri"/>
      <family val="2"/>
      <scheme val="minor"/>
    </font>
    <font>
      <sz val="10"/>
      <color rgb="FF00B0F0"/>
      <name val="Calibri"/>
      <family val="2"/>
      <scheme val="minor"/>
    </font>
    <font>
      <sz val="12"/>
      <name val="Calibri"/>
      <family val="2"/>
      <scheme val="minor"/>
    </font>
    <font>
      <b/>
      <sz val="11"/>
      <color theme="1"/>
      <name val="Calibri"/>
      <family val="2"/>
      <scheme val="minor"/>
    </font>
    <font>
      <strike/>
      <sz val="10"/>
      <color theme="1"/>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64"/>
      </left>
      <right style="thin">
        <color indexed="64"/>
      </right>
      <top style="thin">
        <color indexed="64"/>
      </top>
      <bottom style="thin">
        <color indexed="64"/>
      </bottom>
      <diagonal/>
    </border>
    <border>
      <left style="hair">
        <color theme="9" tint="-0.24994659260841701"/>
      </left>
      <right style="hair">
        <color theme="9" tint="-0.24994659260841701"/>
      </right>
      <top/>
      <bottom/>
      <diagonal/>
    </border>
    <border>
      <left style="hair">
        <color theme="9" tint="-0.249977111117893"/>
      </left>
      <right/>
      <top/>
      <bottom/>
      <diagonal/>
    </border>
    <border>
      <left style="hair">
        <color theme="9" tint="-0.249977111117893"/>
      </left>
      <right style="hair">
        <color theme="9" tint="-0.249977111117893"/>
      </right>
      <top/>
      <bottom/>
      <diagonal/>
    </border>
    <border>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9" tint="-0.2499465926084170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hair">
        <color theme="9" tint="-0.24994659260841701"/>
      </left>
      <right style="hair">
        <color theme="9" tint="-0.24994659260841701"/>
      </right>
      <top/>
      <bottom style="hair">
        <color theme="9" tint="-0.24994659260841701"/>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6" fillId="0" borderId="0"/>
    <xf numFmtId="0" fontId="6" fillId="0" borderId="0"/>
  </cellStyleXfs>
  <cellXfs count="192">
    <xf numFmtId="0" fontId="0" fillId="0" borderId="0" xfId="0"/>
    <xf numFmtId="0" fontId="0" fillId="0" borderId="0" xfId="0" applyFont="1"/>
    <xf numFmtId="0" fontId="3" fillId="0" borderId="0" xfId="0" applyFont="1"/>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0" xfId="0" applyFont="1"/>
    <xf numFmtId="0" fontId="3" fillId="0" borderId="0" xfId="0" applyFont="1" applyAlignment="1">
      <alignment horizontal="center" vertical="center"/>
    </xf>
    <xf numFmtId="0" fontId="3" fillId="0" borderId="3" xfId="0" applyFont="1" applyFill="1" applyBorder="1" applyAlignment="1">
      <alignment horizontal="left" vertical="center" wrapText="1"/>
    </xf>
    <xf numFmtId="0" fontId="3" fillId="0" borderId="0" xfId="0" applyFont="1" applyAlignment="1">
      <alignment horizontal="left"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xf>
    <xf numFmtId="0" fontId="5" fillId="3" borderId="4"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3" fillId="0" borderId="18" xfId="0" applyFont="1" applyBorder="1" applyAlignment="1">
      <alignment horizontal="center" vertical="center"/>
    </xf>
    <xf numFmtId="0" fontId="1" fillId="0" borderId="9" xfId="0" applyFont="1" applyFill="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 fillId="4" borderId="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xf>
    <xf numFmtId="0" fontId="1" fillId="0" borderId="3" xfId="0" applyFont="1" applyFill="1" applyBorder="1" applyAlignment="1">
      <alignment vertical="center" wrapText="1"/>
    </xf>
    <xf numFmtId="0" fontId="1" fillId="0" borderId="13" xfId="0" applyFont="1" applyFill="1" applyBorder="1" applyAlignment="1">
      <alignment horizontal="left" vertical="center" wrapText="1"/>
    </xf>
    <xf numFmtId="0" fontId="29" fillId="0"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10" xfId="0" applyFont="1" applyBorder="1" applyAlignment="1">
      <alignment horizontal="center" vertical="center"/>
    </xf>
    <xf numFmtId="0" fontId="1" fillId="0" borderId="1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3" fillId="0" borderId="0" xfId="0" applyFont="1" applyAlignment="1">
      <alignment horizontal="left"/>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0" xfId="0"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0" borderId="10" xfId="0" applyFont="1" applyBorder="1" applyAlignment="1">
      <alignment horizontal="center" vertical="center"/>
    </xf>
    <xf numFmtId="14" fontId="3" fillId="0" borderId="0" xfId="0" applyNumberFormat="1" applyFont="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0" borderId="10" xfId="0" applyFont="1" applyBorder="1" applyAlignment="1">
      <alignment horizontal="center" vertical="center"/>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0" fontId="29" fillId="0" borderId="30"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1" fillId="0" borderId="22"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14" fontId="1" fillId="0" borderId="10" xfId="0" applyNumberFormat="1"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0" fontId="29" fillId="0" borderId="32"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3" fillId="0" borderId="3" xfId="0" applyFont="1" applyFill="1" applyBorder="1" applyAlignment="1">
      <alignment horizontal="left" vertical="center" wrapText="1"/>
    </xf>
    <xf numFmtId="14" fontId="1" fillId="0" borderId="3" xfId="0" applyNumberFormat="1"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1"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Alignment="1">
      <alignment horizontal="center"/>
    </xf>
    <xf numFmtId="0" fontId="5" fillId="3" borderId="4"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1" fillId="0" borderId="43" xfId="0" applyFont="1" applyFill="1" applyBorder="1" applyAlignment="1">
      <alignment horizontal="center" vertical="center" wrapText="1"/>
    </xf>
    <xf numFmtId="0" fontId="26" fillId="0" borderId="23" xfId="0" applyFont="1" applyBorder="1" applyAlignment="1">
      <alignment horizontal="center" vertical="center" wrapText="1"/>
    </xf>
    <xf numFmtId="0" fontId="21" fillId="0" borderId="18" xfId="0" applyFont="1" applyBorder="1" applyAlignment="1">
      <alignment horizontal="center" vertical="center" wrapText="1"/>
    </xf>
    <xf numFmtId="0" fontId="1" fillId="0" borderId="2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 fillId="0" borderId="40" xfId="0" applyFont="1" applyFill="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3" fillId="0" borderId="45" xfId="0" applyFont="1" applyFill="1" applyBorder="1" applyAlignment="1">
      <alignment horizontal="left" vertical="center" wrapText="1"/>
    </xf>
    <xf numFmtId="0" fontId="31" fillId="0" borderId="20"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 fillId="2"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32" fillId="3" borderId="12"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30" fillId="0" borderId="9" xfId="0" applyFont="1" applyFill="1" applyBorder="1" applyAlignment="1">
      <alignment horizontal="center" vertical="center" wrapText="1"/>
    </xf>
    <xf numFmtId="0" fontId="30" fillId="0" borderId="10" xfId="0" applyFont="1" applyFill="1" applyBorder="1" applyAlignment="1">
      <alignment horizontal="center" vertical="center" wrapText="1"/>
    </xf>
    <xf numFmtId="14" fontId="1" fillId="0" borderId="22" xfId="0" applyNumberFormat="1"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1" fillId="0" borderId="9" xfId="0" quotePrefix="1" applyFont="1" applyFill="1" applyBorder="1" applyAlignment="1">
      <alignment horizontal="left" vertical="center" wrapText="1"/>
    </xf>
    <xf numFmtId="0" fontId="3" fillId="0" borderId="9" xfId="0" quotePrefix="1" applyFont="1" applyFill="1" applyBorder="1" applyAlignment="1">
      <alignment horizontal="left" vertical="center" wrapText="1"/>
    </xf>
    <xf numFmtId="0" fontId="1" fillId="0" borderId="9" xfId="0" quotePrefix="1" applyFont="1" applyFill="1" applyBorder="1" applyAlignment="1">
      <alignment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3" xfId="0" quotePrefix="1" applyFont="1" applyFill="1" applyBorder="1" applyAlignment="1">
      <alignment horizontal="left" vertical="center" wrapText="1"/>
    </xf>
    <xf numFmtId="0" fontId="1" fillId="0" borderId="3" xfId="0" quotePrefix="1" applyFont="1" applyFill="1" applyBorder="1" applyAlignment="1">
      <alignment horizontal="center" vertical="center" wrapText="1"/>
    </xf>
    <xf numFmtId="0" fontId="3" fillId="0" borderId="3" xfId="0" quotePrefix="1" applyFont="1" applyFill="1" applyBorder="1" applyAlignment="1">
      <alignment horizontal="left" vertical="center" wrapText="1"/>
    </xf>
    <xf numFmtId="0" fontId="1" fillId="0" borderId="2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3" xfId="0" applyFont="1" applyBorder="1" applyAlignment="1">
      <alignment horizontal="left" vertical="center" wrapText="1"/>
    </xf>
    <xf numFmtId="0" fontId="21"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0" xfId="0" applyFont="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116">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s>
  <tableStyles count="0" defaultTableStyle="TableStyleMedium2" defaultPivotStyle="PivotStyleLight16"/>
  <colors>
    <mruColors>
      <color rgb="FFCCCCFF"/>
      <color rgb="FF009900"/>
      <color rgb="FFFF0000"/>
      <color rgb="FFFF9900"/>
      <color rgb="FFFFFF00"/>
      <color rgb="FFFF3300"/>
      <color rgb="FFCB9763"/>
      <color rgb="FFD5AB81"/>
      <color rgb="FF00CC00"/>
      <color rgb="FFEA8D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1330570</xdr:colOff>
      <xdr:row>439</xdr:row>
      <xdr:rowOff>144338</xdr:rowOff>
    </xdr:from>
    <xdr:to>
      <xdr:col>10</xdr:col>
      <xdr:colOff>1598840</xdr:colOff>
      <xdr:row>474</xdr:row>
      <xdr:rowOff>79828</xdr:rowOff>
    </xdr:to>
    <xdr:grpSp>
      <xdr:nvGrpSpPr>
        <xdr:cNvPr id="5" name="Grupo 4">
          <a:extLst>
            <a:ext uri="{FF2B5EF4-FFF2-40B4-BE49-F238E27FC236}">
              <a16:creationId xmlns:a16="http://schemas.microsoft.com/office/drawing/2014/main" id="{00000000-0008-0000-0000-000005000000}"/>
            </a:ext>
          </a:extLst>
        </xdr:cNvPr>
        <xdr:cNvGrpSpPr/>
      </xdr:nvGrpSpPr>
      <xdr:grpSpPr>
        <a:xfrm>
          <a:off x="10369795" y="172623038"/>
          <a:ext cx="7116745" cy="5602865"/>
          <a:chOff x="0" y="0"/>
          <a:chExt cx="7241152" cy="507418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7241152" cy="3196259"/>
          </a:xfrm>
          <a:prstGeom prst="rect">
            <a:avLst/>
          </a:prstGeom>
        </xdr:spPr>
      </xdr:pic>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3196259"/>
            <a:ext cx="7241152" cy="1877925"/>
          </a:xfrm>
          <a:prstGeom prst="rect">
            <a:avLst/>
          </a:prstGeom>
        </xdr:spPr>
      </xdr:pic>
    </xdr:grpSp>
    <xdr:clientData/>
  </xdr:twoCellAnchor>
  <xdr:twoCellAnchor editAs="oneCell">
    <xdr:from>
      <xdr:col>23</xdr:col>
      <xdr:colOff>546344</xdr:colOff>
      <xdr:row>434</xdr:row>
      <xdr:rowOff>80189</xdr:rowOff>
    </xdr:from>
    <xdr:to>
      <xdr:col>25</xdr:col>
      <xdr:colOff>1229391</xdr:colOff>
      <xdr:row>445</xdr:row>
      <xdr:rowOff>59253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35709469" y="14875689"/>
          <a:ext cx="5382047" cy="1725314"/>
        </a:xfrm>
        <a:prstGeom prst="rect">
          <a:avLst/>
        </a:prstGeom>
      </xdr:spPr>
    </xdr:pic>
    <xdr:clientData/>
  </xdr:twoCellAnchor>
  <xdr:twoCellAnchor editAs="oneCell">
    <xdr:from>
      <xdr:col>10</xdr:col>
      <xdr:colOff>184001</xdr:colOff>
      <xdr:row>432</xdr:row>
      <xdr:rowOff>113356</xdr:rowOff>
    </xdr:from>
    <xdr:to>
      <xdr:col>15</xdr:col>
      <xdr:colOff>470558</xdr:colOff>
      <xdr:row>457</xdr:row>
      <xdr:rowOff>37512</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15913858" y="157820142"/>
          <a:ext cx="8617153" cy="4006298"/>
        </a:xfrm>
        <a:prstGeom prst="rect">
          <a:avLst/>
        </a:prstGeom>
      </xdr:spPr>
    </xdr:pic>
    <xdr:clientData/>
  </xdr:twoCellAnchor>
  <xdr:twoCellAnchor editAs="oneCell">
    <xdr:from>
      <xdr:col>0</xdr:col>
      <xdr:colOff>0</xdr:colOff>
      <xdr:row>449</xdr:row>
      <xdr:rowOff>22224</xdr:rowOff>
    </xdr:from>
    <xdr:to>
      <xdr:col>6</xdr:col>
      <xdr:colOff>626145</xdr:colOff>
      <xdr:row>465</xdr:row>
      <xdr:rowOff>97227</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0" y="167963849"/>
          <a:ext cx="6007770" cy="2615003"/>
        </a:xfrm>
        <a:prstGeom prst="rect">
          <a:avLst/>
        </a:prstGeom>
      </xdr:spPr>
    </xdr:pic>
    <xdr:clientData/>
  </xdr:twoCellAnchor>
  <xdr:twoCellAnchor>
    <xdr:from>
      <xdr:col>5</xdr:col>
      <xdr:colOff>142875</xdr:colOff>
      <xdr:row>464</xdr:row>
      <xdr:rowOff>885</xdr:rowOff>
    </xdr:from>
    <xdr:to>
      <xdr:col>7</xdr:col>
      <xdr:colOff>1448015</xdr:colOff>
      <xdr:row>518</xdr:row>
      <xdr:rowOff>111994</xdr:rowOff>
    </xdr:to>
    <xdr:grpSp>
      <xdr:nvGrpSpPr>
        <xdr:cNvPr id="11" name="Grupo 10">
          <a:extLst>
            <a:ext uri="{FF2B5EF4-FFF2-40B4-BE49-F238E27FC236}">
              <a16:creationId xmlns:a16="http://schemas.microsoft.com/office/drawing/2014/main" id="{00000000-0008-0000-0000-00000B000000}"/>
            </a:ext>
          </a:extLst>
        </xdr:cNvPr>
        <xdr:cNvGrpSpPr/>
      </xdr:nvGrpSpPr>
      <xdr:grpSpPr>
        <a:xfrm>
          <a:off x="4295775" y="176527710"/>
          <a:ext cx="6191465" cy="8855059"/>
          <a:chOff x="0" y="0"/>
          <a:chExt cx="5767754" cy="6645513"/>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0" y="0"/>
            <a:ext cx="5767754" cy="3461916"/>
          </a:xfrm>
          <a:prstGeom prst="rect">
            <a:avLst/>
          </a:prstGeom>
        </xdr:spPr>
      </xdr:pic>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stretch>
            <a:fillRect/>
          </a:stretch>
        </xdr:blipFill>
        <xdr:spPr>
          <a:xfrm>
            <a:off x="0" y="3461916"/>
            <a:ext cx="5730475" cy="3183597"/>
          </a:xfrm>
          <a:prstGeom prst="rect">
            <a:avLst/>
          </a:prstGeom>
        </xdr:spPr>
      </xdr:pic>
    </xdr:grpSp>
    <xdr:clientData/>
  </xdr:twoCellAnchor>
  <xdr:twoCellAnchor editAs="oneCell">
    <xdr:from>
      <xdr:col>15</xdr:col>
      <xdr:colOff>879649</xdr:colOff>
      <xdr:row>429</xdr:row>
      <xdr:rowOff>170450</xdr:rowOff>
    </xdr:from>
    <xdr:to>
      <xdr:col>17</xdr:col>
      <xdr:colOff>1016905</xdr:colOff>
      <xdr:row>464</xdr:row>
      <xdr:rowOff>32024</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23596774" y="164937075"/>
          <a:ext cx="4090131" cy="57511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5"/>
  <sheetViews>
    <sheetView showGridLines="0" tabSelected="1" topLeftCell="C2" zoomScale="60" zoomScaleNormal="60" workbookViewId="0">
      <pane ySplit="3" topLeftCell="A424" activePane="bottomLeft" state="frozen"/>
      <selection activeCell="C2" sqref="C2"/>
      <selection pane="bottomLeft" activeCell="G435" sqref="G435"/>
    </sheetView>
  </sheetViews>
  <sheetFormatPr baseColWidth="10" defaultColWidth="11.42578125" defaultRowHeight="12.75" x14ac:dyDescent="0.2"/>
  <cols>
    <col min="1" max="1" width="0" style="2" hidden="1" customWidth="1"/>
    <col min="2" max="2" width="20.42578125" style="2" hidden="1" customWidth="1"/>
    <col min="3" max="3" width="25.140625" style="3" customWidth="1"/>
    <col min="4" max="4" width="18.140625" style="3" customWidth="1"/>
    <col min="5" max="5" width="19" style="3" customWidth="1"/>
    <col min="6" max="6" width="18.28515625" style="3" customWidth="1"/>
    <col min="7" max="7" width="55" style="3" customWidth="1"/>
    <col min="8" max="8" width="34.28515625" style="6" customWidth="1"/>
    <col min="9" max="9" width="34.28515625" style="2" customWidth="1"/>
    <col min="10" max="10" width="34.140625" style="39" customWidth="1"/>
    <col min="11" max="11" width="28" style="4" customWidth="1"/>
    <col min="12" max="12" width="17.42578125" style="6" customWidth="1"/>
    <col min="13" max="14" width="15.7109375" style="6" customWidth="1"/>
    <col min="15" max="16" width="48.28515625" style="2" customWidth="1"/>
    <col min="17" max="17" width="10.85546875" style="2" customWidth="1"/>
    <col min="18" max="18" width="16.140625" style="2" customWidth="1"/>
    <col min="19" max="19" width="15.140625" style="2" customWidth="1"/>
    <col min="20" max="20" width="19.28515625" style="6" customWidth="1"/>
    <col min="21" max="22" width="13.28515625" style="6" customWidth="1"/>
    <col min="23" max="26" width="35.28515625" style="2" customWidth="1"/>
    <col min="27" max="27" width="26.28515625" style="2" customWidth="1"/>
    <col min="28" max="28" width="35.28515625" style="2" customWidth="1"/>
    <col min="29" max="16384" width="11.42578125" style="2"/>
  </cols>
  <sheetData>
    <row r="1" spans="1:28" ht="107.25" hidden="1" customHeight="1" x14ac:dyDescent="0.2">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row>
    <row r="2" spans="1:28" s="5" customFormat="1" ht="31.5" customHeight="1" x14ac:dyDescent="0.45">
      <c r="A2" s="135" t="s">
        <v>17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row>
    <row r="3" spans="1:28" s="1" customFormat="1" ht="48" customHeight="1" x14ac:dyDescent="0.25">
      <c r="A3" s="140" t="s">
        <v>0</v>
      </c>
      <c r="B3" s="121" t="s">
        <v>41</v>
      </c>
      <c r="C3" s="140" t="s">
        <v>2</v>
      </c>
      <c r="D3" s="121" t="s">
        <v>16</v>
      </c>
      <c r="E3" s="145" t="s">
        <v>18</v>
      </c>
      <c r="F3" s="146"/>
      <c r="G3" s="121" t="s">
        <v>21</v>
      </c>
      <c r="H3" s="121" t="s">
        <v>1</v>
      </c>
      <c r="I3" s="121" t="s">
        <v>22</v>
      </c>
      <c r="J3" s="121" t="s">
        <v>15</v>
      </c>
      <c r="K3" s="121" t="s">
        <v>12</v>
      </c>
      <c r="L3" s="142" t="s">
        <v>13</v>
      </c>
      <c r="M3" s="143"/>
      <c r="N3" s="144"/>
      <c r="O3" s="139" t="s">
        <v>26</v>
      </c>
      <c r="P3" s="147" t="s">
        <v>23</v>
      </c>
      <c r="Q3" s="147"/>
      <c r="R3" s="147"/>
      <c r="S3" s="147"/>
      <c r="T3" s="143" t="s">
        <v>14</v>
      </c>
      <c r="U3" s="143"/>
      <c r="V3" s="144"/>
      <c r="W3" s="140" t="s">
        <v>3</v>
      </c>
      <c r="X3" s="136" t="s">
        <v>4</v>
      </c>
      <c r="Y3" s="137" t="s">
        <v>5</v>
      </c>
      <c r="Z3" s="137" t="s">
        <v>6</v>
      </c>
      <c r="AA3" s="138" t="s">
        <v>7</v>
      </c>
      <c r="AB3" s="136" t="s">
        <v>8</v>
      </c>
    </row>
    <row r="4" spans="1:28" s="1" customFormat="1" ht="50.25" customHeight="1" x14ac:dyDescent="0.25">
      <c r="A4" s="141"/>
      <c r="B4" s="122"/>
      <c r="C4" s="141"/>
      <c r="D4" s="122"/>
      <c r="E4" s="13" t="s">
        <v>19</v>
      </c>
      <c r="F4" s="13" t="s">
        <v>20</v>
      </c>
      <c r="G4" s="122"/>
      <c r="H4" s="121"/>
      <c r="I4" s="122"/>
      <c r="J4" s="122"/>
      <c r="K4" s="121"/>
      <c r="L4" s="14" t="s">
        <v>9</v>
      </c>
      <c r="M4" s="14" t="s">
        <v>10</v>
      </c>
      <c r="N4" s="14" t="s">
        <v>40</v>
      </c>
      <c r="O4" s="139"/>
      <c r="P4" s="15" t="s">
        <v>37</v>
      </c>
      <c r="Q4" s="15" t="s">
        <v>36</v>
      </c>
      <c r="R4" s="15" t="s">
        <v>24</v>
      </c>
      <c r="S4" s="15" t="s">
        <v>25</v>
      </c>
      <c r="T4" s="16" t="s">
        <v>9</v>
      </c>
      <c r="U4" s="14" t="s">
        <v>10</v>
      </c>
      <c r="V4" s="14" t="s">
        <v>11</v>
      </c>
      <c r="W4" s="141"/>
      <c r="X4" s="136"/>
      <c r="Y4" s="137"/>
      <c r="Z4" s="137"/>
      <c r="AA4" s="138"/>
      <c r="AB4" s="136"/>
    </row>
    <row r="5" spans="1:28" ht="51.75" customHeight="1" x14ac:dyDescent="0.2">
      <c r="A5" s="76"/>
      <c r="B5" s="124" t="s">
        <v>44</v>
      </c>
      <c r="C5" s="63" t="s">
        <v>211</v>
      </c>
      <c r="D5" s="60" t="s">
        <v>530</v>
      </c>
      <c r="E5" s="72" t="s">
        <v>50</v>
      </c>
      <c r="F5" s="72" t="s">
        <v>51</v>
      </c>
      <c r="G5" s="72" t="s">
        <v>49</v>
      </c>
      <c r="H5" s="72" t="s">
        <v>47</v>
      </c>
      <c r="I5" s="66" t="s">
        <v>91</v>
      </c>
      <c r="J5" s="66" t="s">
        <v>92</v>
      </c>
      <c r="K5" s="60" t="s">
        <v>64</v>
      </c>
      <c r="L5" s="60">
        <v>2</v>
      </c>
      <c r="M5" s="60">
        <v>4</v>
      </c>
      <c r="N5" s="60" t="s">
        <v>93</v>
      </c>
      <c r="O5" s="69" t="s">
        <v>491</v>
      </c>
      <c r="P5" s="33" t="s">
        <v>32</v>
      </c>
      <c r="Q5" s="9">
        <v>15</v>
      </c>
      <c r="R5" s="60">
        <v>85</v>
      </c>
      <c r="S5" s="60" t="s">
        <v>94</v>
      </c>
      <c r="T5" s="60">
        <v>1</v>
      </c>
      <c r="U5" s="60">
        <v>4</v>
      </c>
      <c r="V5" s="60" t="s">
        <v>93</v>
      </c>
      <c r="W5" s="60" t="s">
        <v>101</v>
      </c>
      <c r="X5" s="60" t="s">
        <v>431</v>
      </c>
      <c r="Y5" s="60" t="s">
        <v>103</v>
      </c>
      <c r="Z5" s="61">
        <v>43101</v>
      </c>
      <c r="AA5" s="61">
        <v>43465</v>
      </c>
      <c r="AB5" s="60" t="s">
        <v>417</v>
      </c>
    </row>
    <row r="6" spans="1:28" ht="50.25" customHeight="1" x14ac:dyDescent="0.2">
      <c r="A6" s="77"/>
      <c r="B6" s="125"/>
      <c r="C6" s="64"/>
      <c r="D6" s="59"/>
      <c r="E6" s="72"/>
      <c r="F6" s="72"/>
      <c r="G6" s="72"/>
      <c r="H6" s="72"/>
      <c r="I6" s="67"/>
      <c r="J6" s="67"/>
      <c r="K6" s="59"/>
      <c r="L6" s="59"/>
      <c r="M6" s="59"/>
      <c r="N6" s="59"/>
      <c r="O6" s="70"/>
      <c r="P6" s="34" t="s">
        <v>42</v>
      </c>
      <c r="Q6" s="9">
        <v>5</v>
      </c>
      <c r="R6" s="59"/>
      <c r="S6" s="59"/>
      <c r="T6" s="59"/>
      <c r="U6" s="59"/>
      <c r="V6" s="59"/>
      <c r="W6" s="59"/>
      <c r="X6" s="59"/>
      <c r="Y6" s="59"/>
      <c r="Z6" s="59"/>
      <c r="AA6" s="59"/>
      <c r="AB6" s="59"/>
    </row>
    <row r="7" spans="1:28" ht="45" customHeight="1" x14ac:dyDescent="0.2">
      <c r="A7" s="77"/>
      <c r="B7" s="125"/>
      <c r="C7" s="64"/>
      <c r="D7" s="59"/>
      <c r="E7" s="72"/>
      <c r="F7" s="72"/>
      <c r="G7" s="72"/>
      <c r="H7" s="72"/>
      <c r="I7" s="67"/>
      <c r="J7" s="67"/>
      <c r="K7" s="59"/>
      <c r="L7" s="59"/>
      <c r="M7" s="59"/>
      <c r="N7" s="59"/>
      <c r="O7" s="70"/>
      <c r="P7" s="33" t="s">
        <v>34</v>
      </c>
      <c r="Q7" s="9">
        <v>0</v>
      </c>
      <c r="R7" s="59"/>
      <c r="S7" s="59"/>
      <c r="T7" s="59"/>
      <c r="U7" s="59"/>
      <c r="V7" s="59"/>
      <c r="W7" s="59"/>
      <c r="X7" s="59"/>
      <c r="Y7" s="59"/>
      <c r="Z7" s="59"/>
      <c r="AA7" s="59"/>
      <c r="AB7" s="59"/>
    </row>
    <row r="8" spans="1:28" ht="40.5" customHeight="1" x14ac:dyDescent="0.2">
      <c r="A8" s="77"/>
      <c r="B8" s="125"/>
      <c r="C8" s="64"/>
      <c r="D8" s="59"/>
      <c r="E8" s="72"/>
      <c r="F8" s="72"/>
      <c r="G8" s="72"/>
      <c r="H8" s="72"/>
      <c r="I8" s="67"/>
      <c r="J8" s="67"/>
      <c r="K8" s="59"/>
      <c r="L8" s="59"/>
      <c r="M8" s="59"/>
      <c r="N8" s="59"/>
      <c r="O8" s="70"/>
      <c r="P8" s="33" t="s">
        <v>35</v>
      </c>
      <c r="Q8" s="9">
        <v>10</v>
      </c>
      <c r="R8" s="59"/>
      <c r="S8" s="59"/>
      <c r="T8" s="59"/>
      <c r="U8" s="59"/>
      <c r="V8" s="59"/>
      <c r="W8" s="59"/>
      <c r="X8" s="59"/>
      <c r="Y8" s="59"/>
      <c r="Z8" s="59"/>
      <c r="AA8" s="59"/>
      <c r="AB8" s="59"/>
    </row>
    <row r="9" spans="1:28" ht="47.25" customHeight="1" x14ac:dyDescent="0.2">
      <c r="A9" s="77"/>
      <c r="B9" s="125"/>
      <c r="C9" s="64"/>
      <c r="D9" s="59"/>
      <c r="E9" s="72"/>
      <c r="F9" s="72"/>
      <c r="G9" s="72"/>
      <c r="H9" s="72"/>
      <c r="I9" s="67"/>
      <c r="J9" s="67"/>
      <c r="K9" s="59"/>
      <c r="L9" s="59"/>
      <c r="M9" s="59"/>
      <c r="N9" s="59"/>
      <c r="O9" s="70"/>
      <c r="P9" s="33" t="s">
        <v>29</v>
      </c>
      <c r="Q9" s="9">
        <v>15</v>
      </c>
      <c r="R9" s="59"/>
      <c r="S9" s="59"/>
      <c r="T9" s="59"/>
      <c r="U9" s="59"/>
      <c r="V9" s="59"/>
      <c r="W9" s="59"/>
      <c r="X9" s="59"/>
      <c r="Y9" s="59"/>
      <c r="Z9" s="59"/>
      <c r="AA9" s="59"/>
      <c r="AB9" s="59"/>
    </row>
    <row r="10" spans="1:28" ht="50.25" customHeight="1" x14ac:dyDescent="0.2">
      <c r="A10" s="77"/>
      <c r="B10" s="125"/>
      <c r="C10" s="64"/>
      <c r="D10" s="59"/>
      <c r="E10" s="72"/>
      <c r="F10" s="72"/>
      <c r="G10" s="72"/>
      <c r="H10" s="72"/>
      <c r="I10" s="67"/>
      <c r="J10" s="67"/>
      <c r="K10" s="59"/>
      <c r="L10" s="59"/>
      <c r="M10" s="59"/>
      <c r="N10" s="59"/>
      <c r="O10" s="70"/>
      <c r="P10" s="34" t="s">
        <v>30</v>
      </c>
      <c r="Q10" s="9">
        <v>10</v>
      </c>
      <c r="R10" s="59"/>
      <c r="S10" s="59"/>
      <c r="T10" s="59"/>
      <c r="U10" s="59"/>
      <c r="V10" s="59"/>
      <c r="W10" s="59"/>
      <c r="X10" s="59"/>
      <c r="Y10" s="59"/>
      <c r="Z10" s="59"/>
      <c r="AA10" s="59"/>
      <c r="AB10" s="59"/>
    </row>
    <row r="11" spans="1:28" ht="68.25" customHeight="1" x14ac:dyDescent="0.2">
      <c r="A11" s="77"/>
      <c r="B11" s="125"/>
      <c r="C11" s="64"/>
      <c r="D11" s="59"/>
      <c r="E11" s="72"/>
      <c r="F11" s="72"/>
      <c r="G11" s="72"/>
      <c r="H11" s="72"/>
      <c r="I11" s="67"/>
      <c r="J11" s="67"/>
      <c r="K11" s="59"/>
      <c r="L11" s="59"/>
      <c r="M11" s="59"/>
      <c r="N11" s="59"/>
      <c r="O11" s="70"/>
      <c r="P11" s="34" t="s">
        <v>31</v>
      </c>
      <c r="Q11" s="9">
        <v>30</v>
      </c>
      <c r="R11" s="59"/>
      <c r="S11" s="59"/>
      <c r="T11" s="59"/>
      <c r="U11" s="59"/>
      <c r="V11" s="59"/>
      <c r="W11" s="59"/>
      <c r="X11" s="59"/>
      <c r="Y11" s="59"/>
      <c r="Z11" s="59"/>
      <c r="AA11" s="59"/>
      <c r="AB11" s="59"/>
    </row>
    <row r="12" spans="1:28" ht="40.5" customHeight="1" x14ac:dyDescent="0.2">
      <c r="A12" s="78"/>
      <c r="B12" s="125"/>
      <c r="C12" s="64"/>
      <c r="D12" s="59"/>
      <c r="E12" s="60"/>
      <c r="F12" s="60"/>
      <c r="G12" s="60"/>
      <c r="H12" s="60"/>
      <c r="I12" s="67"/>
      <c r="J12" s="67"/>
      <c r="K12" s="59"/>
      <c r="L12" s="62"/>
      <c r="M12" s="62"/>
      <c r="N12" s="62"/>
      <c r="O12" s="71"/>
      <c r="P12" s="33" t="s">
        <v>28</v>
      </c>
      <c r="Q12" s="9">
        <f>SUM(Q5:Q11)</f>
        <v>85</v>
      </c>
      <c r="R12" s="62"/>
      <c r="S12" s="62"/>
      <c r="T12" s="62"/>
      <c r="U12" s="62"/>
      <c r="V12" s="62"/>
      <c r="W12" s="62"/>
      <c r="X12" s="62"/>
      <c r="Y12" s="62"/>
      <c r="Z12" s="62"/>
      <c r="AA12" s="62"/>
      <c r="AB12" s="62"/>
    </row>
    <row r="13" spans="1:28" ht="40.5" customHeight="1" x14ac:dyDescent="0.2">
      <c r="A13" s="11"/>
      <c r="B13" s="125"/>
      <c r="C13" s="64"/>
      <c r="D13" s="59"/>
      <c r="E13" s="72" t="s">
        <v>54</v>
      </c>
      <c r="F13" s="72" t="s">
        <v>55</v>
      </c>
      <c r="G13" s="72" t="s">
        <v>52</v>
      </c>
      <c r="H13" s="72" t="s">
        <v>457</v>
      </c>
      <c r="I13" s="72" t="s">
        <v>53</v>
      </c>
      <c r="J13" s="75" t="s">
        <v>458</v>
      </c>
      <c r="K13" s="72" t="s">
        <v>64</v>
      </c>
      <c r="L13" s="72">
        <v>2</v>
      </c>
      <c r="M13" s="72">
        <v>4</v>
      </c>
      <c r="N13" s="60" t="s">
        <v>93</v>
      </c>
      <c r="O13" s="102" t="s">
        <v>492</v>
      </c>
      <c r="P13" s="33" t="s">
        <v>32</v>
      </c>
      <c r="Q13" s="9">
        <v>15</v>
      </c>
      <c r="R13" s="72">
        <v>85</v>
      </c>
      <c r="S13" s="72" t="s">
        <v>94</v>
      </c>
      <c r="T13" s="60">
        <v>1</v>
      </c>
      <c r="U13" s="72">
        <v>4</v>
      </c>
      <c r="V13" s="72" t="s">
        <v>93</v>
      </c>
      <c r="W13" s="72" t="s">
        <v>101</v>
      </c>
      <c r="X13" s="72" t="s">
        <v>432</v>
      </c>
      <c r="Y13" s="72" t="s">
        <v>103</v>
      </c>
      <c r="Z13" s="103">
        <v>43101</v>
      </c>
      <c r="AA13" s="103">
        <v>43465</v>
      </c>
      <c r="AB13" s="72" t="s">
        <v>433</v>
      </c>
    </row>
    <row r="14" spans="1:28" ht="40.5" customHeight="1" x14ac:dyDescent="0.2">
      <c r="A14" s="11"/>
      <c r="B14" s="125"/>
      <c r="C14" s="64"/>
      <c r="D14" s="59"/>
      <c r="E14" s="72"/>
      <c r="F14" s="72"/>
      <c r="G14" s="72"/>
      <c r="H14" s="72"/>
      <c r="I14" s="72"/>
      <c r="J14" s="75"/>
      <c r="K14" s="72"/>
      <c r="L14" s="72"/>
      <c r="M14" s="72"/>
      <c r="N14" s="59"/>
      <c r="O14" s="102"/>
      <c r="P14" s="34" t="s">
        <v>42</v>
      </c>
      <c r="Q14" s="9">
        <v>5</v>
      </c>
      <c r="R14" s="72"/>
      <c r="S14" s="72"/>
      <c r="T14" s="59"/>
      <c r="U14" s="72"/>
      <c r="V14" s="72"/>
      <c r="W14" s="72"/>
      <c r="X14" s="72"/>
      <c r="Y14" s="72"/>
      <c r="Z14" s="72"/>
      <c r="AA14" s="72"/>
      <c r="AB14" s="72"/>
    </row>
    <row r="15" spans="1:28" ht="40.5" customHeight="1" x14ac:dyDescent="0.2">
      <c r="A15" s="11"/>
      <c r="B15" s="125"/>
      <c r="C15" s="64"/>
      <c r="D15" s="59"/>
      <c r="E15" s="72"/>
      <c r="F15" s="72"/>
      <c r="G15" s="72"/>
      <c r="H15" s="72"/>
      <c r="I15" s="72"/>
      <c r="J15" s="75"/>
      <c r="K15" s="72"/>
      <c r="L15" s="72"/>
      <c r="M15" s="72"/>
      <c r="N15" s="59"/>
      <c r="O15" s="102"/>
      <c r="P15" s="33" t="s">
        <v>34</v>
      </c>
      <c r="Q15" s="9">
        <v>0</v>
      </c>
      <c r="R15" s="72"/>
      <c r="S15" s="72"/>
      <c r="T15" s="59"/>
      <c r="U15" s="72"/>
      <c r="V15" s="72"/>
      <c r="W15" s="72"/>
      <c r="X15" s="72"/>
      <c r="Y15" s="72"/>
      <c r="Z15" s="72"/>
      <c r="AA15" s="72"/>
      <c r="AB15" s="72"/>
    </row>
    <row r="16" spans="1:28" ht="40.5" customHeight="1" x14ac:dyDescent="0.2">
      <c r="A16" s="11"/>
      <c r="B16" s="125"/>
      <c r="C16" s="64"/>
      <c r="D16" s="59"/>
      <c r="E16" s="72"/>
      <c r="F16" s="72"/>
      <c r="G16" s="72"/>
      <c r="H16" s="72"/>
      <c r="I16" s="72"/>
      <c r="J16" s="75"/>
      <c r="K16" s="72"/>
      <c r="L16" s="72"/>
      <c r="M16" s="72"/>
      <c r="N16" s="59"/>
      <c r="O16" s="102"/>
      <c r="P16" s="33" t="s">
        <v>35</v>
      </c>
      <c r="Q16" s="9">
        <v>10</v>
      </c>
      <c r="R16" s="72"/>
      <c r="S16" s="72"/>
      <c r="T16" s="59"/>
      <c r="U16" s="72"/>
      <c r="V16" s="72"/>
      <c r="W16" s="72"/>
      <c r="X16" s="72"/>
      <c r="Y16" s="72"/>
      <c r="Z16" s="72"/>
      <c r="AA16" s="72"/>
      <c r="AB16" s="72"/>
    </row>
    <row r="17" spans="1:28" ht="40.5" customHeight="1" x14ac:dyDescent="0.2">
      <c r="A17" s="11"/>
      <c r="B17" s="125"/>
      <c r="C17" s="64"/>
      <c r="D17" s="59"/>
      <c r="E17" s="72"/>
      <c r="F17" s="72"/>
      <c r="G17" s="72"/>
      <c r="H17" s="72"/>
      <c r="I17" s="72"/>
      <c r="J17" s="75"/>
      <c r="K17" s="72"/>
      <c r="L17" s="72"/>
      <c r="M17" s="72"/>
      <c r="N17" s="59"/>
      <c r="O17" s="102"/>
      <c r="P17" s="33" t="s">
        <v>29</v>
      </c>
      <c r="Q17" s="9">
        <v>15</v>
      </c>
      <c r="R17" s="72"/>
      <c r="S17" s="72"/>
      <c r="T17" s="59"/>
      <c r="U17" s="72"/>
      <c r="V17" s="72"/>
      <c r="W17" s="72"/>
      <c r="X17" s="72"/>
      <c r="Y17" s="72"/>
      <c r="Z17" s="72"/>
      <c r="AA17" s="72"/>
      <c r="AB17" s="72"/>
    </row>
    <row r="18" spans="1:28" ht="40.5" customHeight="1" x14ac:dyDescent="0.2">
      <c r="A18" s="11"/>
      <c r="B18" s="125"/>
      <c r="C18" s="64"/>
      <c r="D18" s="59"/>
      <c r="E18" s="72"/>
      <c r="F18" s="72"/>
      <c r="G18" s="72"/>
      <c r="H18" s="72"/>
      <c r="I18" s="72"/>
      <c r="J18" s="75"/>
      <c r="K18" s="72"/>
      <c r="L18" s="72"/>
      <c r="M18" s="72"/>
      <c r="N18" s="59"/>
      <c r="O18" s="102"/>
      <c r="P18" s="34" t="s">
        <v>30</v>
      </c>
      <c r="Q18" s="9">
        <v>10</v>
      </c>
      <c r="R18" s="72"/>
      <c r="S18" s="72"/>
      <c r="T18" s="59"/>
      <c r="U18" s="72"/>
      <c r="V18" s="72"/>
      <c r="W18" s="72"/>
      <c r="X18" s="72"/>
      <c r="Y18" s="72"/>
      <c r="Z18" s="72"/>
      <c r="AA18" s="72"/>
      <c r="AB18" s="72"/>
    </row>
    <row r="19" spans="1:28" ht="40.5" customHeight="1" x14ac:dyDescent="0.2">
      <c r="A19" s="11"/>
      <c r="B19" s="125"/>
      <c r="C19" s="64"/>
      <c r="D19" s="59"/>
      <c r="E19" s="72"/>
      <c r="F19" s="72"/>
      <c r="G19" s="72"/>
      <c r="H19" s="72"/>
      <c r="I19" s="72"/>
      <c r="J19" s="75"/>
      <c r="K19" s="72"/>
      <c r="L19" s="72"/>
      <c r="M19" s="72"/>
      <c r="N19" s="59"/>
      <c r="O19" s="102"/>
      <c r="P19" s="34" t="s">
        <v>31</v>
      </c>
      <c r="Q19" s="9">
        <v>30</v>
      </c>
      <c r="R19" s="72"/>
      <c r="S19" s="72"/>
      <c r="T19" s="59"/>
      <c r="U19" s="72"/>
      <c r="V19" s="72"/>
      <c r="W19" s="72"/>
      <c r="X19" s="72"/>
      <c r="Y19" s="72"/>
      <c r="Z19" s="72"/>
      <c r="AA19" s="72"/>
      <c r="AB19" s="72"/>
    </row>
    <row r="20" spans="1:28" ht="40.5" customHeight="1" x14ac:dyDescent="0.2">
      <c r="A20" s="11"/>
      <c r="B20" s="125"/>
      <c r="C20" s="64"/>
      <c r="D20" s="59"/>
      <c r="E20" s="72"/>
      <c r="F20" s="72"/>
      <c r="G20" s="72"/>
      <c r="H20" s="72"/>
      <c r="I20" s="72"/>
      <c r="J20" s="75"/>
      <c r="K20" s="72"/>
      <c r="L20" s="72"/>
      <c r="M20" s="72"/>
      <c r="N20" s="59"/>
      <c r="O20" s="102"/>
      <c r="P20" s="33" t="s">
        <v>28</v>
      </c>
      <c r="Q20" s="9">
        <f>SUM(Q13:Q19)</f>
        <v>85</v>
      </c>
      <c r="R20" s="72"/>
      <c r="S20" s="72"/>
      <c r="T20" s="59"/>
      <c r="U20" s="72"/>
      <c r="V20" s="72"/>
      <c r="W20" s="72"/>
      <c r="X20" s="72"/>
      <c r="Y20" s="72"/>
      <c r="Z20" s="72"/>
      <c r="AA20" s="72"/>
      <c r="AB20" s="72"/>
    </row>
    <row r="21" spans="1:28" ht="27.75" customHeight="1" x14ac:dyDescent="0.2">
      <c r="A21" s="12"/>
      <c r="B21" s="125"/>
      <c r="C21" s="64"/>
      <c r="D21" s="59"/>
      <c r="E21" s="60"/>
      <c r="F21" s="60" t="s">
        <v>58</v>
      </c>
      <c r="G21" s="60" t="s">
        <v>57</v>
      </c>
      <c r="H21" s="60" t="s">
        <v>48</v>
      </c>
      <c r="I21" s="60" t="s">
        <v>59</v>
      </c>
      <c r="J21" s="66" t="s">
        <v>435</v>
      </c>
      <c r="K21" s="60" t="s">
        <v>306</v>
      </c>
      <c r="L21" s="60">
        <v>2</v>
      </c>
      <c r="M21" s="60">
        <v>4</v>
      </c>
      <c r="N21" s="72" t="s">
        <v>93</v>
      </c>
      <c r="O21" s="69" t="s">
        <v>493</v>
      </c>
      <c r="P21" s="33" t="s">
        <v>32</v>
      </c>
      <c r="Q21" s="9">
        <v>15</v>
      </c>
      <c r="R21" s="60">
        <v>85</v>
      </c>
      <c r="S21" s="60"/>
      <c r="T21" s="60">
        <v>1</v>
      </c>
      <c r="U21" s="60">
        <v>4</v>
      </c>
      <c r="V21" s="72" t="s">
        <v>93</v>
      </c>
      <c r="W21" s="60" t="s">
        <v>413</v>
      </c>
      <c r="X21" s="60" t="s">
        <v>436</v>
      </c>
      <c r="Y21" s="60" t="s">
        <v>103</v>
      </c>
      <c r="Z21" s="61">
        <v>43101</v>
      </c>
      <c r="AA21" s="61">
        <v>43465</v>
      </c>
      <c r="AB21" s="60" t="s">
        <v>437</v>
      </c>
    </row>
    <row r="22" spans="1:28" ht="25.5" customHeight="1" x14ac:dyDescent="0.2">
      <c r="A22" s="12"/>
      <c r="B22" s="125"/>
      <c r="C22" s="64"/>
      <c r="D22" s="59"/>
      <c r="E22" s="59"/>
      <c r="F22" s="59"/>
      <c r="G22" s="59"/>
      <c r="H22" s="59"/>
      <c r="I22" s="59"/>
      <c r="J22" s="67"/>
      <c r="K22" s="59"/>
      <c r="L22" s="59"/>
      <c r="M22" s="59"/>
      <c r="N22" s="72"/>
      <c r="O22" s="70"/>
      <c r="P22" s="34" t="s">
        <v>42</v>
      </c>
      <c r="Q22" s="9">
        <v>5</v>
      </c>
      <c r="R22" s="59"/>
      <c r="S22" s="59"/>
      <c r="T22" s="59"/>
      <c r="U22" s="59"/>
      <c r="V22" s="72"/>
      <c r="W22" s="59"/>
      <c r="X22" s="59"/>
      <c r="Y22" s="59"/>
      <c r="Z22" s="59"/>
      <c r="AA22" s="59"/>
      <c r="AB22" s="59"/>
    </row>
    <row r="23" spans="1:28" ht="27.75" customHeight="1" x14ac:dyDescent="0.2">
      <c r="A23" s="12"/>
      <c r="B23" s="125"/>
      <c r="C23" s="64"/>
      <c r="D23" s="59"/>
      <c r="E23" s="59"/>
      <c r="F23" s="59"/>
      <c r="G23" s="59"/>
      <c r="H23" s="59"/>
      <c r="I23" s="59"/>
      <c r="J23" s="67"/>
      <c r="K23" s="59"/>
      <c r="L23" s="59"/>
      <c r="M23" s="59"/>
      <c r="N23" s="72"/>
      <c r="O23" s="70"/>
      <c r="P23" s="33" t="s">
        <v>34</v>
      </c>
      <c r="Q23" s="9">
        <v>0</v>
      </c>
      <c r="R23" s="59"/>
      <c r="S23" s="59"/>
      <c r="T23" s="59"/>
      <c r="U23" s="59"/>
      <c r="V23" s="72"/>
      <c r="W23" s="59"/>
      <c r="X23" s="59"/>
      <c r="Y23" s="59"/>
      <c r="Z23" s="59"/>
      <c r="AA23" s="59"/>
      <c r="AB23" s="59"/>
    </row>
    <row r="24" spans="1:28" ht="24" customHeight="1" x14ac:dyDescent="0.2">
      <c r="A24" s="12"/>
      <c r="B24" s="125"/>
      <c r="C24" s="64"/>
      <c r="D24" s="59"/>
      <c r="E24" s="59"/>
      <c r="F24" s="59"/>
      <c r="G24" s="59"/>
      <c r="H24" s="59"/>
      <c r="I24" s="59"/>
      <c r="J24" s="67"/>
      <c r="K24" s="59"/>
      <c r="L24" s="59"/>
      <c r="M24" s="59"/>
      <c r="N24" s="72"/>
      <c r="O24" s="70"/>
      <c r="P24" s="33" t="s">
        <v>35</v>
      </c>
      <c r="Q24" s="9">
        <v>10</v>
      </c>
      <c r="R24" s="59"/>
      <c r="S24" s="59"/>
      <c r="T24" s="59"/>
      <c r="U24" s="59"/>
      <c r="V24" s="72"/>
      <c r="W24" s="59"/>
      <c r="X24" s="59"/>
      <c r="Y24" s="59"/>
      <c r="Z24" s="59"/>
      <c r="AA24" s="59"/>
      <c r="AB24" s="59"/>
    </row>
    <row r="25" spans="1:28" ht="40.5" customHeight="1" x14ac:dyDescent="0.2">
      <c r="A25" s="12"/>
      <c r="B25" s="125"/>
      <c r="C25" s="64"/>
      <c r="D25" s="59"/>
      <c r="E25" s="59"/>
      <c r="F25" s="59"/>
      <c r="G25" s="59"/>
      <c r="H25" s="59"/>
      <c r="I25" s="59"/>
      <c r="J25" s="67"/>
      <c r="K25" s="59"/>
      <c r="L25" s="59"/>
      <c r="M25" s="59"/>
      <c r="N25" s="72"/>
      <c r="O25" s="70"/>
      <c r="P25" s="33" t="s">
        <v>29</v>
      </c>
      <c r="Q25" s="9">
        <v>15</v>
      </c>
      <c r="R25" s="59"/>
      <c r="S25" s="59"/>
      <c r="T25" s="59"/>
      <c r="U25" s="59"/>
      <c r="V25" s="72"/>
      <c r="W25" s="59"/>
      <c r="X25" s="59"/>
      <c r="Y25" s="59"/>
      <c r="Z25" s="59"/>
      <c r="AA25" s="59"/>
      <c r="AB25" s="59"/>
    </row>
    <row r="26" spans="1:28" ht="40.5" customHeight="1" x14ac:dyDescent="0.2">
      <c r="A26" s="12"/>
      <c r="B26" s="125"/>
      <c r="C26" s="64"/>
      <c r="D26" s="59"/>
      <c r="E26" s="59"/>
      <c r="F26" s="59"/>
      <c r="G26" s="59"/>
      <c r="H26" s="59"/>
      <c r="I26" s="59"/>
      <c r="J26" s="67"/>
      <c r="K26" s="59"/>
      <c r="L26" s="59"/>
      <c r="M26" s="59"/>
      <c r="N26" s="72"/>
      <c r="O26" s="70"/>
      <c r="P26" s="34" t="s">
        <v>30</v>
      </c>
      <c r="Q26" s="9">
        <v>10</v>
      </c>
      <c r="R26" s="59"/>
      <c r="S26" s="59"/>
      <c r="T26" s="59"/>
      <c r="U26" s="59"/>
      <c r="V26" s="72"/>
      <c r="W26" s="59"/>
      <c r="X26" s="59"/>
      <c r="Y26" s="59"/>
      <c r="Z26" s="59"/>
      <c r="AA26" s="59"/>
      <c r="AB26" s="59"/>
    </row>
    <row r="27" spans="1:28" ht="40.5" customHeight="1" x14ac:dyDescent="0.2">
      <c r="A27" s="12"/>
      <c r="B27" s="125"/>
      <c r="C27" s="64"/>
      <c r="D27" s="59"/>
      <c r="E27" s="59"/>
      <c r="F27" s="59"/>
      <c r="G27" s="59"/>
      <c r="H27" s="59"/>
      <c r="I27" s="59"/>
      <c r="J27" s="67"/>
      <c r="K27" s="59"/>
      <c r="L27" s="59"/>
      <c r="M27" s="59"/>
      <c r="N27" s="72"/>
      <c r="O27" s="70"/>
      <c r="P27" s="34" t="s">
        <v>31</v>
      </c>
      <c r="Q27" s="9">
        <v>30</v>
      </c>
      <c r="R27" s="59"/>
      <c r="S27" s="59"/>
      <c r="T27" s="59"/>
      <c r="U27" s="59"/>
      <c r="V27" s="72"/>
      <c r="W27" s="59"/>
      <c r="X27" s="59"/>
      <c r="Y27" s="59"/>
      <c r="Z27" s="59"/>
      <c r="AA27" s="59"/>
      <c r="AB27" s="59"/>
    </row>
    <row r="28" spans="1:28" ht="40.5" customHeight="1" x14ac:dyDescent="0.2">
      <c r="A28" s="12"/>
      <c r="B28" s="125"/>
      <c r="C28" s="64"/>
      <c r="D28" s="59"/>
      <c r="E28" s="62"/>
      <c r="F28" s="62"/>
      <c r="G28" s="62"/>
      <c r="H28" s="62"/>
      <c r="I28" s="62"/>
      <c r="J28" s="68"/>
      <c r="K28" s="62"/>
      <c r="L28" s="62"/>
      <c r="M28" s="62"/>
      <c r="N28" s="72"/>
      <c r="O28" s="71"/>
      <c r="P28" s="33" t="s">
        <v>28</v>
      </c>
      <c r="Q28" s="9">
        <f>SUM(Q21:Q27)</f>
        <v>85</v>
      </c>
      <c r="R28" s="62"/>
      <c r="S28" s="62"/>
      <c r="T28" s="62"/>
      <c r="U28" s="62"/>
      <c r="V28" s="72"/>
      <c r="W28" s="62"/>
      <c r="X28" s="62"/>
      <c r="Y28" s="62"/>
      <c r="Z28" s="62"/>
      <c r="AA28" s="62"/>
      <c r="AB28" s="62"/>
    </row>
    <row r="29" spans="1:28" ht="40.5" customHeight="1" x14ac:dyDescent="0.2">
      <c r="A29" s="58"/>
      <c r="B29" s="125"/>
      <c r="C29" s="64"/>
      <c r="D29" s="59"/>
      <c r="E29" s="60" t="s">
        <v>62</v>
      </c>
      <c r="F29" s="60"/>
      <c r="G29" s="66" t="s">
        <v>61</v>
      </c>
      <c r="H29" s="60" t="s">
        <v>60</v>
      </c>
      <c r="I29" s="66" t="s">
        <v>494</v>
      </c>
      <c r="J29" s="66" t="s">
        <v>63</v>
      </c>
      <c r="K29" s="60" t="s">
        <v>64</v>
      </c>
      <c r="L29" s="60">
        <v>3</v>
      </c>
      <c r="M29" s="60">
        <v>3</v>
      </c>
      <c r="N29" s="60" t="s">
        <v>93</v>
      </c>
      <c r="O29" s="69" t="s">
        <v>452</v>
      </c>
      <c r="P29" s="57" t="s">
        <v>32</v>
      </c>
      <c r="Q29" s="56">
        <v>15</v>
      </c>
      <c r="R29" s="60">
        <v>75</v>
      </c>
      <c r="S29" s="60" t="s">
        <v>65</v>
      </c>
      <c r="T29" s="60">
        <v>2</v>
      </c>
      <c r="U29" s="60">
        <v>3</v>
      </c>
      <c r="V29" s="60" t="s">
        <v>95</v>
      </c>
      <c r="W29" s="60" t="s">
        <v>66</v>
      </c>
      <c r="X29" s="148" t="s">
        <v>453</v>
      </c>
      <c r="Y29" s="60" t="s">
        <v>67</v>
      </c>
      <c r="Z29" s="61">
        <v>43101</v>
      </c>
      <c r="AA29" s="61">
        <v>43465</v>
      </c>
      <c r="AB29" s="60" t="s">
        <v>68</v>
      </c>
    </row>
    <row r="30" spans="1:28" ht="40.5" customHeight="1" x14ac:dyDescent="0.2">
      <c r="A30" s="58"/>
      <c r="B30" s="125"/>
      <c r="C30" s="64"/>
      <c r="D30" s="59"/>
      <c r="E30" s="59"/>
      <c r="F30" s="59"/>
      <c r="G30" s="67"/>
      <c r="H30" s="59"/>
      <c r="I30" s="67"/>
      <c r="J30" s="67"/>
      <c r="K30" s="59"/>
      <c r="L30" s="59"/>
      <c r="M30" s="59"/>
      <c r="N30" s="59"/>
      <c r="O30" s="70"/>
      <c r="P30" s="34" t="s">
        <v>42</v>
      </c>
      <c r="Q30" s="56">
        <v>5</v>
      </c>
      <c r="R30" s="59"/>
      <c r="S30" s="59"/>
      <c r="T30" s="59"/>
      <c r="U30" s="59"/>
      <c r="V30" s="59"/>
      <c r="W30" s="59"/>
      <c r="X30" s="149"/>
      <c r="Y30" s="59"/>
      <c r="Z30" s="59"/>
      <c r="AA30" s="59"/>
      <c r="AB30" s="59"/>
    </row>
    <row r="31" spans="1:28" ht="40.5" customHeight="1" x14ac:dyDescent="0.2">
      <c r="A31" s="58"/>
      <c r="B31" s="125"/>
      <c r="C31" s="64"/>
      <c r="D31" s="59"/>
      <c r="E31" s="59"/>
      <c r="F31" s="59"/>
      <c r="G31" s="67"/>
      <c r="H31" s="59"/>
      <c r="I31" s="67"/>
      <c r="J31" s="67"/>
      <c r="K31" s="59"/>
      <c r="L31" s="59"/>
      <c r="M31" s="59"/>
      <c r="N31" s="59"/>
      <c r="O31" s="70"/>
      <c r="P31" s="57" t="s">
        <v>34</v>
      </c>
      <c r="Q31" s="56">
        <v>0</v>
      </c>
      <c r="R31" s="59"/>
      <c r="S31" s="59"/>
      <c r="T31" s="59"/>
      <c r="U31" s="59"/>
      <c r="V31" s="59"/>
      <c r="W31" s="59"/>
      <c r="X31" s="149"/>
      <c r="Y31" s="59"/>
      <c r="Z31" s="59"/>
      <c r="AA31" s="59"/>
      <c r="AB31" s="59"/>
    </row>
    <row r="32" spans="1:28" ht="40.5" customHeight="1" x14ac:dyDescent="0.2">
      <c r="A32" s="58"/>
      <c r="B32" s="125"/>
      <c r="C32" s="64"/>
      <c r="D32" s="59"/>
      <c r="E32" s="59"/>
      <c r="F32" s="59"/>
      <c r="G32" s="67"/>
      <c r="H32" s="59"/>
      <c r="I32" s="67"/>
      <c r="J32" s="67"/>
      <c r="K32" s="59"/>
      <c r="L32" s="59"/>
      <c r="M32" s="59"/>
      <c r="N32" s="59"/>
      <c r="O32" s="70"/>
      <c r="P32" s="57" t="s">
        <v>35</v>
      </c>
      <c r="Q32" s="56">
        <v>10</v>
      </c>
      <c r="R32" s="59"/>
      <c r="S32" s="59"/>
      <c r="T32" s="59"/>
      <c r="U32" s="59"/>
      <c r="V32" s="59"/>
      <c r="W32" s="59"/>
      <c r="X32" s="149"/>
      <c r="Y32" s="59"/>
      <c r="Z32" s="59"/>
      <c r="AA32" s="59"/>
      <c r="AB32" s="59"/>
    </row>
    <row r="33" spans="1:28" ht="40.5" customHeight="1" x14ac:dyDescent="0.2">
      <c r="A33" s="58"/>
      <c r="B33" s="125"/>
      <c r="C33" s="64"/>
      <c r="D33" s="59"/>
      <c r="E33" s="59"/>
      <c r="F33" s="59"/>
      <c r="G33" s="67"/>
      <c r="H33" s="59"/>
      <c r="I33" s="67"/>
      <c r="J33" s="67"/>
      <c r="K33" s="59"/>
      <c r="L33" s="59"/>
      <c r="M33" s="59"/>
      <c r="N33" s="59"/>
      <c r="O33" s="70"/>
      <c r="P33" s="57" t="s">
        <v>29</v>
      </c>
      <c r="Q33" s="56">
        <v>15</v>
      </c>
      <c r="R33" s="59"/>
      <c r="S33" s="59"/>
      <c r="T33" s="59"/>
      <c r="U33" s="59"/>
      <c r="V33" s="59"/>
      <c r="W33" s="59"/>
      <c r="X33" s="149"/>
      <c r="Y33" s="59"/>
      <c r="Z33" s="59"/>
      <c r="AA33" s="59"/>
      <c r="AB33" s="59"/>
    </row>
    <row r="34" spans="1:28" ht="40.5" customHeight="1" x14ac:dyDescent="0.2">
      <c r="A34" s="58"/>
      <c r="B34" s="125"/>
      <c r="C34" s="64"/>
      <c r="D34" s="59"/>
      <c r="E34" s="59"/>
      <c r="F34" s="59"/>
      <c r="G34" s="67"/>
      <c r="H34" s="59"/>
      <c r="I34" s="67"/>
      <c r="J34" s="67"/>
      <c r="K34" s="59"/>
      <c r="L34" s="59"/>
      <c r="M34" s="59"/>
      <c r="N34" s="59"/>
      <c r="O34" s="70"/>
      <c r="P34" s="34" t="s">
        <v>30</v>
      </c>
      <c r="Q34" s="56"/>
      <c r="R34" s="59"/>
      <c r="S34" s="59"/>
      <c r="T34" s="59"/>
      <c r="U34" s="59"/>
      <c r="V34" s="59"/>
      <c r="W34" s="59"/>
      <c r="X34" s="149"/>
      <c r="Y34" s="59"/>
      <c r="Z34" s="59"/>
      <c r="AA34" s="59"/>
      <c r="AB34" s="59"/>
    </row>
    <row r="35" spans="1:28" ht="40.5" customHeight="1" x14ac:dyDescent="0.2">
      <c r="A35" s="58"/>
      <c r="B35" s="125"/>
      <c r="C35" s="64"/>
      <c r="D35" s="59"/>
      <c r="E35" s="59"/>
      <c r="F35" s="59"/>
      <c r="G35" s="67"/>
      <c r="H35" s="59"/>
      <c r="I35" s="67"/>
      <c r="J35" s="67"/>
      <c r="K35" s="59"/>
      <c r="L35" s="59"/>
      <c r="M35" s="59"/>
      <c r="N35" s="59"/>
      <c r="O35" s="70"/>
      <c r="P35" s="35" t="s">
        <v>69</v>
      </c>
      <c r="Q35" s="56">
        <v>30</v>
      </c>
      <c r="R35" s="59"/>
      <c r="S35" s="59"/>
      <c r="T35" s="59"/>
      <c r="U35" s="59"/>
      <c r="V35" s="59"/>
      <c r="W35" s="59"/>
      <c r="X35" s="149"/>
      <c r="Y35" s="59"/>
      <c r="Z35" s="59"/>
      <c r="AA35" s="59"/>
      <c r="AB35" s="59"/>
    </row>
    <row r="36" spans="1:28" ht="40.5" customHeight="1" thickBot="1" x14ac:dyDescent="0.25">
      <c r="A36" s="58"/>
      <c r="B36" s="125"/>
      <c r="C36" s="64"/>
      <c r="D36" s="59"/>
      <c r="E36" s="59"/>
      <c r="F36" s="59"/>
      <c r="G36" s="67"/>
      <c r="H36" s="59"/>
      <c r="I36" s="67"/>
      <c r="J36" s="67"/>
      <c r="K36" s="59"/>
      <c r="L36" s="59"/>
      <c r="M36" s="59"/>
      <c r="N36" s="101"/>
      <c r="O36" s="70"/>
      <c r="P36" s="55" t="s">
        <v>28</v>
      </c>
      <c r="Q36" s="54">
        <f>SUM(Q29:Q35)</f>
        <v>75</v>
      </c>
      <c r="R36" s="59"/>
      <c r="S36" s="59"/>
      <c r="T36" s="59"/>
      <c r="U36" s="59"/>
      <c r="V36" s="59"/>
      <c r="W36" s="59"/>
      <c r="X36" s="149"/>
      <c r="Y36" s="59"/>
      <c r="Z36" s="59"/>
      <c r="AA36" s="59"/>
      <c r="AB36" s="59"/>
    </row>
    <row r="37" spans="1:28" ht="39" customHeight="1" x14ac:dyDescent="0.2">
      <c r="A37" s="76"/>
      <c r="B37" s="125"/>
      <c r="C37" s="64"/>
      <c r="D37" s="59"/>
      <c r="E37" s="60" t="s">
        <v>62</v>
      </c>
      <c r="F37" s="60" t="s">
        <v>571</v>
      </c>
      <c r="G37" s="66" t="s">
        <v>572</v>
      </c>
      <c r="H37" s="60" t="s">
        <v>573</v>
      </c>
      <c r="I37" s="66" t="s">
        <v>574</v>
      </c>
      <c r="J37" s="66" t="s">
        <v>575</v>
      </c>
      <c r="K37" s="60" t="s">
        <v>549</v>
      </c>
      <c r="L37" s="60">
        <v>1</v>
      </c>
      <c r="M37" s="60">
        <v>4</v>
      </c>
      <c r="N37" s="60" t="s">
        <v>93</v>
      </c>
      <c r="O37" s="69" t="s">
        <v>576</v>
      </c>
      <c r="P37" s="33" t="s">
        <v>32</v>
      </c>
      <c r="Q37" s="9">
        <v>15</v>
      </c>
      <c r="R37" s="60">
        <v>85</v>
      </c>
      <c r="S37" s="60" t="s">
        <v>94</v>
      </c>
      <c r="T37" s="60">
        <v>1</v>
      </c>
      <c r="U37" s="60">
        <v>3</v>
      </c>
      <c r="V37" s="60" t="s">
        <v>95</v>
      </c>
      <c r="W37" s="60" t="s">
        <v>101</v>
      </c>
      <c r="X37" s="148" t="s">
        <v>453</v>
      </c>
      <c r="Y37" s="60" t="s">
        <v>103</v>
      </c>
      <c r="Z37" s="61" t="s">
        <v>103</v>
      </c>
      <c r="AA37" s="61">
        <v>43465</v>
      </c>
      <c r="AB37" s="60" t="s">
        <v>577</v>
      </c>
    </row>
    <row r="38" spans="1:28" ht="63.75" customHeight="1" x14ac:dyDescent="0.2">
      <c r="A38" s="77"/>
      <c r="B38" s="125"/>
      <c r="C38" s="64"/>
      <c r="D38" s="59"/>
      <c r="E38" s="59"/>
      <c r="F38" s="59"/>
      <c r="G38" s="67"/>
      <c r="H38" s="59"/>
      <c r="I38" s="67"/>
      <c r="J38" s="67"/>
      <c r="K38" s="59"/>
      <c r="L38" s="59"/>
      <c r="M38" s="59"/>
      <c r="N38" s="59"/>
      <c r="O38" s="70"/>
      <c r="P38" s="34" t="s">
        <v>42</v>
      </c>
      <c r="Q38" s="9">
        <v>5</v>
      </c>
      <c r="R38" s="59"/>
      <c r="S38" s="59"/>
      <c r="T38" s="59"/>
      <c r="U38" s="59"/>
      <c r="V38" s="59"/>
      <c r="W38" s="59"/>
      <c r="X38" s="149"/>
      <c r="Y38" s="59"/>
      <c r="Z38" s="59"/>
      <c r="AA38" s="59"/>
      <c r="AB38" s="59"/>
    </row>
    <row r="39" spans="1:28" ht="76.5" customHeight="1" x14ac:dyDescent="0.2">
      <c r="A39" s="77"/>
      <c r="B39" s="125"/>
      <c r="C39" s="64"/>
      <c r="D39" s="59"/>
      <c r="E39" s="59"/>
      <c r="F39" s="59"/>
      <c r="G39" s="67"/>
      <c r="H39" s="59"/>
      <c r="I39" s="67"/>
      <c r="J39" s="67"/>
      <c r="K39" s="59"/>
      <c r="L39" s="59"/>
      <c r="M39" s="59"/>
      <c r="N39" s="59"/>
      <c r="O39" s="70"/>
      <c r="P39" s="33" t="s">
        <v>34</v>
      </c>
      <c r="Q39" s="9">
        <v>0</v>
      </c>
      <c r="R39" s="59"/>
      <c r="S39" s="59"/>
      <c r="T39" s="59"/>
      <c r="U39" s="59"/>
      <c r="V39" s="59"/>
      <c r="W39" s="59"/>
      <c r="X39" s="149"/>
      <c r="Y39" s="59"/>
      <c r="Z39" s="59"/>
      <c r="AA39" s="59"/>
      <c r="AB39" s="59"/>
    </row>
    <row r="40" spans="1:28" ht="60" customHeight="1" x14ac:dyDescent="0.2">
      <c r="A40" s="77"/>
      <c r="B40" s="125"/>
      <c r="C40" s="64"/>
      <c r="D40" s="59"/>
      <c r="E40" s="59"/>
      <c r="F40" s="59"/>
      <c r="G40" s="67"/>
      <c r="H40" s="59"/>
      <c r="I40" s="67"/>
      <c r="J40" s="67"/>
      <c r="K40" s="59"/>
      <c r="L40" s="59"/>
      <c r="M40" s="59"/>
      <c r="N40" s="59"/>
      <c r="O40" s="70"/>
      <c r="P40" s="33" t="s">
        <v>35</v>
      </c>
      <c r="Q40" s="9">
        <v>10</v>
      </c>
      <c r="R40" s="59"/>
      <c r="S40" s="59"/>
      <c r="T40" s="59"/>
      <c r="U40" s="59"/>
      <c r="V40" s="59"/>
      <c r="W40" s="59"/>
      <c r="X40" s="149"/>
      <c r="Y40" s="59"/>
      <c r="Z40" s="59"/>
      <c r="AA40" s="59"/>
      <c r="AB40" s="59"/>
    </row>
    <row r="41" spans="1:28" ht="60.75" customHeight="1" x14ac:dyDescent="0.2">
      <c r="A41" s="77"/>
      <c r="B41" s="125"/>
      <c r="C41" s="64"/>
      <c r="D41" s="59"/>
      <c r="E41" s="59"/>
      <c r="F41" s="59"/>
      <c r="G41" s="67"/>
      <c r="H41" s="59"/>
      <c r="I41" s="67"/>
      <c r="J41" s="67"/>
      <c r="K41" s="59"/>
      <c r="L41" s="59"/>
      <c r="M41" s="59"/>
      <c r="N41" s="59"/>
      <c r="O41" s="70"/>
      <c r="P41" s="33" t="s">
        <v>29</v>
      </c>
      <c r="Q41" s="9">
        <v>15</v>
      </c>
      <c r="R41" s="59"/>
      <c r="S41" s="59"/>
      <c r="T41" s="59"/>
      <c r="U41" s="59"/>
      <c r="V41" s="59"/>
      <c r="W41" s="59"/>
      <c r="X41" s="149"/>
      <c r="Y41" s="59"/>
      <c r="Z41" s="59"/>
      <c r="AA41" s="59"/>
      <c r="AB41" s="59"/>
    </row>
    <row r="42" spans="1:28" ht="67.5" customHeight="1" x14ac:dyDescent="0.2">
      <c r="A42" s="77"/>
      <c r="B42" s="125"/>
      <c r="C42" s="64"/>
      <c r="D42" s="59"/>
      <c r="E42" s="59"/>
      <c r="F42" s="59"/>
      <c r="G42" s="67"/>
      <c r="H42" s="59"/>
      <c r="I42" s="67"/>
      <c r="J42" s="67"/>
      <c r="K42" s="59"/>
      <c r="L42" s="59"/>
      <c r="M42" s="59"/>
      <c r="N42" s="59"/>
      <c r="O42" s="70"/>
      <c r="P42" s="34" t="s">
        <v>30</v>
      </c>
      <c r="Q42" s="9">
        <v>10</v>
      </c>
      <c r="R42" s="59"/>
      <c r="S42" s="59"/>
      <c r="T42" s="59"/>
      <c r="U42" s="59"/>
      <c r="V42" s="59"/>
      <c r="W42" s="59"/>
      <c r="X42" s="149"/>
      <c r="Y42" s="59"/>
      <c r="Z42" s="59"/>
      <c r="AA42" s="59"/>
      <c r="AB42" s="59"/>
    </row>
    <row r="43" spans="1:28" ht="53.25" customHeight="1" x14ac:dyDescent="0.2">
      <c r="A43" s="77"/>
      <c r="B43" s="125"/>
      <c r="C43" s="64"/>
      <c r="D43" s="59"/>
      <c r="E43" s="59"/>
      <c r="F43" s="59"/>
      <c r="G43" s="67"/>
      <c r="H43" s="59"/>
      <c r="I43" s="67"/>
      <c r="J43" s="67"/>
      <c r="K43" s="59"/>
      <c r="L43" s="59"/>
      <c r="M43" s="59"/>
      <c r="N43" s="59"/>
      <c r="O43" s="70"/>
      <c r="P43" s="35" t="s">
        <v>69</v>
      </c>
      <c r="Q43" s="9">
        <v>30</v>
      </c>
      <c r="R43" s="59"/>
      <c r="S43" s="59"/>
      <c r="T43" s="59"/>
      <c r="U43" s="59"/>
      <c r="V43" s="59"/>
      <c r="W43" s="59"/>
      <c r="X43" s="149"/>
      <c r="Y43" s="59"/>
      <c r="Z43" s="59"/>
      <c r="AA43" s="59"/>
      <c r="AB43" s="59"/>
    </row>
    <row r="44" spans="1:28" ht="28.5" customHeight="1" thickBot="1" x14ac:dyDescent="0.25">
      <c r="A44" s="78"/>
      <c r="B44" s="125"/>
      <c r="C44" s="64"/>
      <c r="D44" s="59"/>
      <c r="E44" s="59"/>
      <c r="F44" s="59"/>
      <c r="G44" s="67"/>
      <c r="H44" s="59"/>
      <c r="I44" s="67"/>
      <c r="J44" s="67"/>
      <c r="K44" s="59"/>
      <c r="L44" s="59"/>
      <c r="M44" s="59"/>
      <c r="N44" s="101"/>
      <c r="O44" s="70"/>
      <c r="P44" s="42" t="s">
        <v>28</v>
      </c>
      <c r="Q44" s="40">
        <f>SUM(Q37:Q43)</f>
        <v>85</v>
      </c>
      <c r="R44" s="59"/>
      <c r="S44" s="59"/>
      <c r="T44" s="59"/>
      <c r="U44" s="59"/>
      <c r="V44" s="59"/>
      <c r="W44" s="59"/>
      <c r="X44" s="149"/>
      <c r="Y44" s="59"/>
      <c r="Z44" s="59"/>
      <c r="AA44" s="59"/>
      <c r="AB44" s="59"/>
    </row>
    <row r="45" spans="1:28" ht="28.5" customHeight="1" x14ac:dyDescent="0.2">
      <c r="A45" s="11"/>
      <c r="B45" s="125"/>
      <c r="C45" s="107" t="s">
        <v>43</v>
      </c>
      <c r="D45" s="97"/>
      <c r="E45" s="82"/>
      <c r="F45" s="90" t="s">
        <v>73</v>
      </c>
      <c r="G45" s="90" t="s">
        <v>71</v>
      </c>
      <c r="H45" s="90" t="s">
        <v>463</v>
      </c>
      <c r="I45" s="90" t="s">
        <v>72</v>
      </c>
      <c r="J45" s="126" t="s">
        <v>418</v>
      </c>
      <c r="K45" s="90" t="s">
        <v>275</v>
      </c>
      <c r="L45" s="90">
        <v>3</v>
      </c>
      <c r="M45" s="90">
        <v>4</v>
      </c>
      <c r="N45" s="90" t="s">
        <v>38</v>
      </c>
      <c r="O45" s="127" t="s">
        <v>438</v>
      </c>
      <c r="P45" s="46" t="s">
        <v>32</v>
      </c>
      <c r="Q45" s="47">
        <v>15</v>
      </c>
      <c r="R45" s="128">
        <v>90</v>
      </c>
      <c r="S45" s="128" t="s">
        <v>94</v>
      </c>
      <c r="T45" s="128">
        <v>1</v>
      </c>
      <c r="U45" s="90">
        <v>3</v>
      </c>
      <c r="V45" s="90" t="s">
        <v>95</v>
      </c>
      <c r="W45" s="90" t="s">
        <v>253</v>
      </c>
      <c r="X45" s="90" t="s">
        <v>439</v>
      </c>
      <c r="Y45" s="90" t="s">
        <v>151</v>
      </c>
      <c r="Z45" s="150">
        <v>43101</v>
      </c>
      <c r="AA45" s="90" t="s">
        <v>423</v>
      </c>
      <c r="AB45" s="115" t="s">
        <v>440</v>
      </c>
    </row>
    <row r="46" spans="1:28" ht="28.5" customHeight="1" x14ac:dyDescent="0.2">
      <c r="A46" s="11"/>
      <c r="B46" s="125"/>
      <c r="C46" s="108"/>
      <c r="D46" s="98"/>
      <c r="E46" s="83"/>
      <c r="F46" s="59"/>
      <c r="G46" s="59"/>
      <c r="H46" s="59"/>
      <c r="I46" s="59"/>
      <c r="J46" s="67"/>
      <c r="K46" s="59"/>
      <c r="L46" s="59"/>
      <c r="M46" s="59"/>
      <c r="N46" s="59"/>
      <c r="O46" s="70"/>
      <c r="P46" s="34" t="s">
        <v>42</v>
      </c>
      <c r="Q46" s="44">
        <v>5</v>
      </c>
      <c r="R46" s="72"/>
      <c r="S46" s="72"/>
      <c r="T46" s="72"/>
      <c r="U46" s="59"/>
      <c r="V46" s="59"/>
      <c r="W46" s="59"/>
      <c r="X46" s="59"/>
      <c r="Y46" s="59"/>
      <c r="Z46" s="59"/>
      <c r="AA46" s="59"/>
      <c r="AB46" s="104"/>
    </row>
    <row r="47" spans="1:28" ht="28.5" customHeight="1" x14ac:dyDescent="0.2">
      <c r="A47" s="11"/>
      <c r="B47" s="125"/>
      <c r="C47" s="108"/>
      <c r="D47" s="98"/>
      <c r="E47" s="83"/>
      <c r="F47" s="59"/>
      <c r="G47" s="59"/>
      <c r="H47" s="59"/>
      <c r="I47" s="59"/>
      <c r="J47" s="67"/>
      <c r="K47" s="59"/>
      <c r="L47" s="59"/>
      <c r="M47" s="59"/>
      <c r="N47" s="59"/>
      <c r="O47" s="70"/>
      <c r="P47" s="45" t="s">
        <v>34</v>
      </c>
      <c r="Q47" s="44">
        <v>15</v>
      </c>
      <c r="R47" s="72"/>
      <c r="S47" s="72"/>
      <c r="T47" s="72"/>
      <c r="U47" s="59"/>
      <c r="V47" s="59"/>
      <c r="W47" s="59"/>
      <c r="X47" s="59"/>
      <c r="Y47" s="59"/>
      <c r="Z47" s="59"/>
      <c r="AA47" s="59"/>
      <c r="AB47" s="104"/>
    </row>
    <row r="48" spans="1:28" ht="28.5" customHeight="1" x14ac:dyDescent="0.2">
      <c r="A48" s="11"/>
      <c r="B48" s="125"/>
      <c r="C48" s="108"/>
      <c r="D48" s="98"/>
      <c r="E48" s="83"/>
      <c r="F48" s="59"/>
      <c r="G48" s="59"/>
      <c r="H48" s="59"/>
      <c r="I48" s="59"/>
      <c r="J48" s="67"/>
      <c r="K48" s="59"/>
      <c r="L48" s="59"/>
      <c r="M48" s="59"/>
      <c r="N48" s="59"/>
      <c r="O48" s="70"/>
      <c r="P48" s="45" t="s">
        <v>35</v>
      </c>
      <c r="Q48" s="44">
        <v>0</v>
      </c>
      <c r="R48" s="72"/>
      <c r="S48" s="72"/>
      <c r="T48" s="72"/>
      <c r="U48" s="59"/>
      <c r="V48" s="59"/>
      <c r="W48" s="59"/>
      <c r="X48" s="59"/>
      <c r="Y48" s="59"/>
      <c r="Z48" s="59"/>
      <c r="AA48" s="59"/>
      <c r="AB48" s="104"/>
    </row>
    <row r="49" spans="1:28" ht="28.5" customHeight="1" x14ac:dyDescent="0.2">
      <c r="A49" s="11"/>
      <c r="B49" s="125"/>
      <c r="C49" s="108"/>
      <c r="D49" s="98"/>
      <c r="E49" s="83"/>
      <c r="F49" s="59"/>
      <c r="G49" s="59"/>
      <c r="H49" s="59"/>
      <c r="I49" s="59"/>
      <c r="J49" s="67"/>
      <c r="K49" s="59"/>
      <c r="L49" s="59"/>
      <c r="M49" s="59"/>
      <c r="N49" s="59"/>
      <c r="O49" s="70"/>
      <c r="P49" s="45" t="s">
        <v>29</v>
      </c>
      <c r="Q49" s="44">
        <v>15</v>
      </c>
      <c r="R49" s="72"/>
      <c r="S49" s="72"/>
      <c r="T49" s="72"/>
      <c r="U49" s="59"/>
      <c r="V49" s="59"/>
      <c r="W49" s="59"/>
      <c r="X49" s="59"/>
      <c r="Y49" s="59"/>
      <c r="Z49" s="59"/>
      <c r="AA49" s="59"/>
      <c r="AB49" s="104"/>
    </row>
    <row r="50" spans="1:28" ht="28.5" customHeight="1" x14ac:dyDescent="0.2">
      <c r="A50" s="11"/>
      <c r="B50" s="125"/>
      <c r="C50" s="108"/>
      <c r="D50" s="98"/>
      <c r="E50" s="83"/>
      <c r="F50" s="59"/>
      <c r="G50" s="59"/>
      <c r="H50" s="59"/>
      <c r="I50" s="59"/>
      <c r="J50" s="67"/>
      <c r="K50" s="59"/>
      <c r="L50" s="59"/>
      <c r="M50" s="59"/>
      <c r="N50" s="59"/>
      <c r="O50" s="70"/>
      <c r="P50" s="34" t="s">
        <v>30</v>
      </c>
      <c r="Q50" s="44">
        <v>10</v>
      </c>
      <c r="R50" s="72"/>
      <c r="S50" s="72"/>
      <c r="T50" s="72"/>
      <c r="U50" s="59"/>
      <c r="V50" s="59"/>
      <c r="W50" s="59"/>
      <c r="X50" s="59"/>
      <c r="Y50" s="59"/>
      <c r="Z50" s="59"/>
      <c r="AA50" s="59"/>
      <c r="AB50" s="104"/>
    </row>
    <row r="51" spans="1:28" ht="28.5" customHeight="1" x14ac:dyDescent="0.2">
      <c r="A51" s="11"/>
      <c r="B51" s="125"/>
      <c r="C51" s="108"/>
      <c r="D51" s="98"/>
      <c r="E51" s="83"/>
      <c r="F51" s="59"/>
      <c r="G51" s="59"/>
      <c r="H51" s="59"/>
      <c r="I51" s="59"/>
      <c r="J51" s="67"/>
      <c r="K51" s="59"/>
      <c r="L51" s="59"/>
      <c r="M51" s="59"/>
      <c r="N51" s="59"/>
      <c r="O51" s="70"/>
      <c r="P51" s="34" t="s">
        <v>31</v>
      </c>
      <c r="Q51" s="44">
        <v>30</v>
      </c>
      <c r="R51" s="72"/>
      <c r="S51" s="72"/>
      <c r="T51" s="72"/>
      <c r="U51" s="59"/>
      <c r="V51" s="59"/>
      <c r="W51" s="59"/>
      <c r="X51" s="59"/>
      <c r="Y51" s="59"/>
      <c r="Z51" s="59"/>
      <c r="AA51" s="59"/>
      <c r="AB51" s="104"/>
    </row>
    <row r="52" spans="1:28" ht="31.5" customHeight="1" x14ac:dyDescent="0.2">
      <c r="A52" s="11"/>
      <c r="B52" s="125"/>
      <c r="C52" s="108"/>
      <c r="D52" s="98"/>
      <c r="E52" s="116"/>
      <c r="F52" s="62"/>
      <c r="G52" s="62"/>
      <c r="H52" s="62"/>
      <c r="I52" s="62"/>
      <c r="J52" s="68"/>
      <c r="K52" s="62"/>
      <c r="L52" s="62"/>
      <c r="M52" s="62"/>
      <c r="N52" s="62"/>
      <c r="O52" s="71"/>
      <c r="P52" s="45" t="s">
        <v>28</v>
      </c>
      <c r="Q52" s="44">
        <f>SUM(Q45:Q51)</f>
        <v>90</v>
      </c>
      <c r="R52" s="72"/>
      <c r="S52" s="72"/>
      <c r="T52" s="72"/>
      <c r="U52" s="59"/>
      <c r="V52" s="59"/>
      <c r="W52" s="59"/>
      <c r="X52" s="59"/>
      <c r="Y52" s="59"/>
      <c r="Z52" s="59"/>
      <c r="AA52" s="59"/>
      <c r="AB52" s="104"/>
    </row>
    <row r="53" spans="1:28" ht="28.5" customHeight="1" x14ac:dyDescent="0.2">
      <c r="A53" s="11"/>
      <c r="B53" s="125"/>
      <c r="C53" s="108"/>
      <c r="D53" s="98"/>
      <c r="E53" s="112" t="s">
        <v>75</v>
      </c>
      <c r="F53" s="59"/>
      <c r="G53" s="59" t="s">
        <v>424</v>
      </c>
      <c r="H53" s="72" t="s">
        <v>74</v>
      </c>
      <c r="I53" s="59" t="s">
        <v>495</v>
      </c>
      <c r="J53" s="67" t="s">
        <v>441</v>
      </c>
      <c r="K53" s="59" t="s">
        <v>275</v>
      </c>
      <c r="L53" s="59">
        <v>5</v>
      </c>
      <c r="M53" s="59">
        <v>3</v>
      </c>
      <c r="N53" s="59" t="s">
        <v>289</v>
      </c>
      <c r="O53" s="70" t="s">
        <v>442</v>
      </c>
      <c r="P53" s="43" t="s">
        <v>32</v>
      </c>
      <c r="Q53" s="41">
        <v>15</v>
      </c>
      <c r="R53" s="59">
        <v>85</v>
      </c>
      <c r="S53" s="59" t="s">
        <v>94</v>
      </c>
      <c r="T53" s="59">
        <v>3</v>
      </c>
      <c r="U53" s="72">
        <v>3</v>
      </c>
      <c r="V53" s="72" t="s">
        <v>95</v>
      </c>
      <c r="W53" s="72" t="s">
        <v>101</v>
      </c>
      <c r="X53" s="72" t="s">
        <v>421</v>
      </c>
      <c r="Y53" s="72" t="s">
        <v>103</v>
      </c>
      <c r="Z53" s="103">
        <v>43101</v>
      </c>
      <c r="AA53" s="103">
        <v>43465</v>
      </c>
      <c r="AB53" s="104" t="s">
        <v>443</v>
      </c>
    </row>
    <row r="54" spans="1:28" ht="28.5" customHeight="1" x14ac:dyDescent="0.2">
      <c r="A54" s="11"/>
      <c r="B54" s="125"/>
      <c r="C54" s="108"/>
      <c r="D54" s="98"/>
      <c r="E54" s="112"/>
      <c r="F54" s="59"/>
      <c r="G54" s="59"/>
      <c r="H54" s="72"/>
      <c r="I54" s="59"/>
      <c r="J54" s="67"/>
      <c r="K54" s="59"/>
      <c r="L54" s="59"/>
      <c r="M54" s="59"/>
      <c r="N54" s="59"/>
      <c r="O54" s="70"/>
      <c r="P54" s="34" t="s">
        <v>42</v>
      </c>
      <c r="Q54" s="44">
        <v>5</v>
      </c>
      <c r="R54" s="59"/>
      <c r="S54" s="59"/>
      <c r="T54" s="59"/>
      <c r="U54" s="72"/>
      <c r="V54" s="72"/>
      <c r="W54" s="72"/>
      <c r="X54" s="72"/>
      <c r="Y54" s="72"/>
      <c r="Z54" s="72"/>
      <c r="AA54" s="72"/>
      <c r="AB54" s="104"/>
    </row>
    <row r="55" spans="1:28" ht="28.5" customHeight="1" x14ac:dyDescent="0.2">
      <c r="A55" s="11"/>
      <c r="B55" s="125"/>
      <c r="C55" s="108"/>
      <c r="D55" s="98"/>
      <c r="E55" s="112"/>
      <c r="F55" s="59"/>
      <c r="G55" s="59"/>
      <c r="H55" s="72"/>
      <c r="I55" s="59"/>
      <c r="J55" s="67"/>
      <c r="K55" s="59"/>
      <c r="L55" s="59"/>
      <c r="M55" s="59"/>
      <c r="N55" s="59"/>
      <c r="O55" s="70"/>
      <c r="P55" s="45" t="s">
        <v>34</v>
      </c>
      <c r="Q55" s="44">
        <v>0</v>
      </c>
      <c r="R55" s="59"/>
      <c r="S55" s="59"/>
      <c r="T55" s="59"/>
      <c r="U55" s="72"/>
      <c r="V55" s="72"/>
      <c r="W55" s="72"/>
      <c r="X55" s="72"/>
      <c r="Y55" s="72"/>
      <c r="Z55" s="72"/>
      <c r="AA55" s="72"/>
      <c r="AB55" s="104"/>
    </row>
    <row r="56" spans="1:28" ht="28.5" customHeight="1" x14ac:dyDescent="0.2">
      <c r="A56" s="11"/>
      <c r="B56" s="125"/>
      <c r="C56" s="108"/>
      <c r="D56" s="98"/>
      <c r="E56" s="112"/>
      <c r="F56" s="59"/>
      <c r="G56" s="59"/>
      <c r="H56" s="72"/>
      <c r="I56" s="59"/>
      <c r="J56" s="67"/>
      <c r="K56" s="59"/>
      <c r="L56" s="59"/>
      <c r="M56" s="59"/>
      <c r="N56" s="59"/>
      <c r="O56" s="70"/>
      <c r="P56" s="45" t="s">
        <v>35</v>
      </c>
      <c r="Q56" s="44">
        <v>10</v>
      </c>
      <c r="R56" s="59"/>
      <c r="S56" s="59"/>
      <c r="T56" s="59"/>
      <c r="U56" s="72"/>
      <c r="V56" s="72"/>
      <c r="W56" s="72"/>
      <c r="X56" s="72"/>
      <c r="Y56" s="72"/>
      <c r="Z56" s="72"/>
      <c r="AA56" s="72"/>
      <c r="AB56" s="104"/>
    </row>
    <row r="57" spans="1:28" ht="28.5" customHeight="1" x14ac:dyDescent="0.2">
      <c r="A57" s="11"/>
      <c r="B57" s="125"/>
      <c r="C57" s="108"/>
      <c r="D57" s="98"/>
      <c r="E57" s="112"/>
      <c r="F57" s="59"/>
      <c r="G57" s="59"/>
      <c r="H57" s="72"/>
      <c r="I57" s="59"/>
      <c r="J57" s="67"/>
      <c r="K57" s="59"/>
      <c r="L57" s="59"/>
      <c r="M57" s="59"/>
      <c r="N57" s="59"/>
      <c r="O57" s="70"/>
      <c r="P57" s="45" t="s">
        <v>29</v>
      </c>
      <c r="Q57" s="44">
        <v>15</v>
      </c>
      <c r="R57" s="59"/>
      <c r="S57" s="59"/>
      <c r="T57" s="59"/>
      <c r="U57" s="72"/>
      <c r="V57" s="72"/>
      <c r="W57" s="72"/>
      <c r="X57" s="72"/>
      <c r="Y57" s="72"/>
      <c r="Z57" s="72"/>
      <c r="AA57" s="72"/>
      <c r="AB57" s="104"/>
    </row>
    <row r="58" spans="1:28" ht="28.5" customHeight="1" x14ac:dyDescent="0.2">
      <c r="A58" s="11"/>
      <c r="B58" s="125"/>
      <c r="C58" s="108"/>
      <c r="D58" s="98"/>
      <c r="E58" s="112"/>
      <c r="F58" s="59"/>
      <c r="G58" s="59"/>
      <c r="H58" s="72"/>
      <c r="I58" s="59"/>
      <c r="J58" s="67"/>
      <c r="K58" s="59"/>
      <c r="L58" s="59"/>
      <c r="M58" s="59"/>
      <c r="N58" s="59"/>
      <c r="O58" s="70"/>
      <c r="P58" s="34" t="s">
        <v>30</v>
      </c>
      <c r="Q58" s="44">
        <v>10</v>
      </c>
      <c r="R58" s="59"/>
      <c r="S58" s="59"/>
      <c r="T58" s="59"/>
      <c r="U58" s="72"/>
      <c r="V58" s="72"/>
      <c r="W58" s="72"/>
      <c r="X58" s="72"/>
      <c r="Y58" s="72"/>
      <c r="Z58" s="72"/>
      <c r="AA58" s="72"/>
      <c r="AB58" s="104"/>
    </row>
    <row r="59" spans="1:28" ht="28.5" customHeight="1" x14ac:dyDescent="0.2">
      <c r="A59" s="11"/>
      <c r="B59" s="125"/>
      <c r="C59" s="108"/>
      <c r="D59" s="98"/>
      <c r="E59" s="112"/>
      <c r="F59" s="59"/>
      <c r="G59" s="59"/>
      <c r="H59" s="72"/>
      <c r="I59" s="59"/>
      <c r="J59" s="67"/>
      <c r="K59" s="59"/>
      <c r="L59" s="59"/>
      <c r="M59" s="59"/>
      <c r="N59" s="59"/>
      <c r="O59" s="70"/>
      <c r="P59" s="34" t="s">
        <v>31</v>
      </c>
      <c r="Q59" s="44">
        <v>30</v>
      </c>
      <c r="R59" s="59"/>
      <c r="S59" s="59"/>
      <c r="T59" s="59"/>
      <c r="U59" s="72"/>
      <c r="V59" s="72"/>
      <c r="W59" s="72"/>
      <c r="X59" s="72"/>
      <c r="Y59" s="72"/>
      <c r="Z59" s="72"/>
      <c r="AA59" s="72"/>
      <c r="AB59" s="104"/>
    </row>
    <row r="60" spans="1:28" ht="28.5" customHeight="1" x14ac:dyDescent="0.2">
      <c r="A60" s="11"/>
      <c r="B60" s="125"/>
      <c r="C60" s="108"/>
      <c r="D60" s="98"/>
      <c r="E60" s="112"/>
      <c r="F60" s="59"/>
      <c r="G60" s="59"/>
      <c r="H60" s="72"/>
      <c r="I60" s="59"/>
      <c r="J60" s="67"/>
      <c r="K60" s="59"/>
      <c r="L60" s="59"/>
      <c r="M60" s="59"/>
      <c r="N60" s="59"/>
      <c r="O60" s="70"/>
      <c r="P60" s="45" t="s">
        <v>28</v>
      </c>
      <c r="Q60" s="44">
        <f>SUM(Q53:Q59)</f>
        <v>85</v>
      </c>
      <c r="R60" s="59"/>
      <c r="S60" s="59"/>
      <c r="T60" s="59"/>
      <c r="U60" s="72"/>
      <c r="V60" s="72"/>
      <c r="W60" s="72"/>
      <c r="X60" s="72"/>
      <c r="Y60" s="72"/>
      <c r="Z60" s="72"/>
      <c r="AA60" s="72"/>
      <c r="AB60" s="104"/>
    </row>
    <row r="61" spans="1:28" ht="28.5" customHeight="1" x14ac:dyDescent="0.2">
      <c r="A61" s="31"/>
      <c r="B61" s="125"/>
      <c r="C61" s="108"/>
      <c r="D61" s="110"/>
      <c r="E61" s="117" t="s">
        <v>50</v>
      </c>
      <c r="F61" s="117"/>
      <c r="G61" s="117" t="s">
        <v>525</v>
      </c>
      <c r="H61" s="59" t="s">
        <v>462</v>
      </c>
      <c r="I61" s="59" t="s">
        <v>56</v>
      </c>
      <c r="J61" s="67" t="s">
        <v>419</v>
      </c>
      <c r="K61" s="59" t="s">
        <v>434</v>
      </c>
      <c r="L61" s="59">
        <v>4</v>
      </c>
      <c r="M61" s="59">
        <v>2</v>
      </c>
      <c r="N61" s="72" t="s">
        <v>93</v>
      </c>
      <c r="O61" s="102" t="s">
        <v>420</v>
      </c>
      <c r="P61" s="45" t="s">
        <v>32</v>
      </c>
      <c r="Q61" s="44">
        <v>15</v>
      </c>
      <c r="R61" s="59">
        <v>85</v>
      </c>
      <c r="S61" s="59" t="s">
        <v>94</v>
      </c>
      <c r="T61" s="59">
        <v>2</v>
      </c>
      <c r="U61" s="59">
        <v>2</v>
      </c>
      <c r="V61" s="72" t="s">
        <v>136</v>
      </c>
      <c r="W61" s="59" t="s">
        <v>122</v>
      </c>
      <c r="X61" s="59" t="s">
        <v>421</v>
      </c>
      <c r="Y61" s="59" t="s">
        <v>103</v>
      </c>
      <c r="Z61" s="94">
        <v>43101</v>
      </c>
      <c r="AA61" s="94">
        <v>43465</v>
      </c>
      <c r="AB61" s="104" t="s">
        <v>422</v>
      </c>
    </row>
    <row r="62" spans="1:28" ht="28.5" customHeight="1" x14ac:dyDescent="0.2">
      <c r="A62" s="31"/>
      <c r="B62" s="125"/>
      <c r="C62" s="108"/>
      <c r="D62" s="110"/>
      <c r="E62" s="117"/>
      <c r="F62" s="117"/>
      <c r="G62" s="117"/>
      <c r="H62" s="59"/>
      <c r="I62" s="59"/>
      <c r="J62" s="67"/>
      <c r="K62" s="59"/>
      <c r="L62" s="59"/>
      <c r="M62" s="59"/>
      <c r="N62" s="72"/>
      <c r="O62" s="102"/>
      <c r="P62" s="34" t="s">
        <v>42</v>
      </c>
      <c r="Q62" s="44">
        <v>5</v>
      </c>
      <c r="R62" s="59"/>
      <c r="S62" s="59"/>
      <c r="T62" s="59"/>
      <c r="U62" s="59"/>
      <c r="V62" s="72"/>
      <c r="W62" s="59"/>
      <c r="X62" s="59"/>
      <c r="Y62" s="59"/>
      <c r="Z62" s="59"/>
      <c r="AA62" s="59"/>
      <c r="AB62" s="104"/>
    </row>
    <row r="63" spans="1:28" ht="28.5" customHeight="1" x14ac:dyDescent="0.2">
      <c r="A63" s="31"/>
      <c r="B63" s="125"/>
      <c r="C63" s="108"/>
      <c r="D63" s="110"/>
      <c r="E63" s="117"/>
      <c r="F63" s="117"/>
      <c r="G63" s="117"/>
      <c r="H63" s="59"/>
      <c r="I63" s="59"/>
      <c r="J63" s="67"/>
      <c r="K63" s="59"/>
      <c r="L63" s="59"/>
      <c r="M63" s="59"/>
      <c r="N63" s="72"/>
      <c r="O63" s="102"/>
      <c r="P63" s="45" t="s">
        <v>34</v>
      </c>
      <c r="Q63" s="44">
        <v>0</v>
      </c>
      <c r="R63" s="59"/>
      <c r="S63" s="59"/>
      <c r="T63" s="59"/>
      <c r="U63" s="59"/>
      <c r="V63" s="72"/>
      <c r="W63" s="59"/>
      <c r="X63" s="59"/>
      <c r="Y63" s="59"/>
      <c r="Z63" s="59"/>
      <c r="AA63" s="59"/>
      <c r="AB63" s="104"/>
    </row>
    <row r="64" spans="1:28" ht="28.5" customHeight="1" x14ac:dyDescent="0.2">
      <c r="A64" s="31"/>
      <c r="B64" s="125"/>
      <c r="C64" s="108"/>
      <c r="D64" s="110"/>
      <c r="E64" s="117"/>
      <c r="F64" s="117"/>
      <c r="G64" s="117"/>
      <c r="H64" s="59"/>
      <c r="I64" s="59"/>
      <c r="J64" s="67"/>
      <c r="K64" s="59"/>
      <c r="L64" s="59"/>
      <c r="M64" s="59"/>
      <c r="N64" s="72"/>
      <c r="O64" s="102"/>
      <c r="P64" s="45" t="s">
        <v>35</v>
      </c>
      <c r="Q64" s="44">
        <v>10</v>
      </c>
      <c r="R64" s="59"/>
      <c r="S64" s="59"/>
      <c r="T64" s="59"/>
      <c r="U64" s="59"/>
      <c r="V64" s="72"/>
      <c r="W64" s="59"/>
      <c r="X64" s="59"/>
      <c r="Y64" s="59"/>
      <c r="Z64" s="59"/>
      <c r="AA64" s="59"/>
      <c r="AB64" s="104"/>
    </row>
    <row r="65" spans="1:28" ht="28.5" customHeight="1" x14ac:dyDescent="0.2">
      <c r="A65" s="31"/>
      <c r="B65" s="125"/>
      <c r="C65" s="108"/>
      <c r="D65" s="110"/>
      <c r="E65" s="117"/>
      <c r="F65" s="117"/>
      <c r="G65" s="117"/>
      <c r="H65" s="59"/>
      <c r="I65" s="59"/>
      <c r="J65" s="67"/>
      <c r="K65" s="59"/>
      <c r="L65" s="59"/>
      <c r="M65" s="59"/>
      <c r="N65" s="72"/>
      <c r="O65" s="102"/>
      <c r="P65" s="45" t="s">
        <v>29</v>
      </c>
      <c r="Q65" s="44">
        <v>15</v>
      </c>
      <c r="R65" s="59"/>
      <c r="S65" s="59"/>
      <c r="T65" s="59"/>
      <c r="U65" s="59"/>
      <c r="V65" s="72"/>
      <c r="W65" s="59"/>
      <c r="X65" s="59"/>
      <c r="Y65" s="59"/>
      <c r="Z65" s="59"/>
      <c r="AA65" s="59"/>
      <c r="AB65" s="104"/>
    </row>
    <row r="66" spans="1:28" ht="28.5" customHeight="1" x14ac:dyDescent="0.2">
      <c r="A66" s="31"/>
      <c r="B66" s="125"/>
      <c r="C66" s="108"/>
      <c r="D66" s="110"/>
      <c r="E66" s="117"/>
      <c r="F66" s="117"/>
      <c r="G66" s="117"/>
      <c r="H66" s="59"/>
      <c r="I66" s="59"/>
      <c r="J66" s="67"/>
      <c r="K66" s="59"/>
      <c r="L66" s="59"/>
      <c r="M66" s="59"/>
      <c r="N66" s="72"/>
      <c r="O66" s="102"/>
      <c r="P66" s="34" t="s">
        <v>30</v>
      </c>
      <c r="Q66" s="44">
        <v>10</v>
      </c>
      <c r="R66" s="59"/>
      <c r="S66" s="59"/>
      <c r="T66" s="59"/>
      <c r="U66" s="59"/>
      <c r="V66" s="72"/>
      <c r="W66" s="59"/>
      <c r="X66" s="59"/>
      <c r="Y66" s="59"/>
      <c r="Z66" s="59"/>
      <c r="AA66" s="59"/>
      <c r="AB66" s="104"/>
    </row>
    <row r="67" spans="1:28" ht="28.5" customHeight="1" x14ac:dyDescent="0.2">
      <c r="A67" s="31"/>
      <c r="B67" s="125"/>
      <c r="C67" s="108"/>
      <c r="D67" s="110"/>
      <c r="E67" s="117"/>
      <c r="F67" s="117"/>
      <c r="G67" s="117"/>
      <c r="H67" s="59"/>
      <c r="I67" s="59"/>
      <c r="J67" s="67"/>
      <c r="K67" s="59"/>
      <c r="L67" s="59"/>
      <c r="M67" s="59"/>
      <c r="N67" s="72"/>
      <c r="O67" s="102"/>
      <c r="P67" s="34" t="s">
        <v>31</v>
      </c>
      <c r="Q67" s="44">
        <v>30</v>
      </c>
      <c r="R67" s="59"/>
      <c r="S67" s="59"/>
      <c r="T67" s="59"/>
      <c r="U67" s="59"/>
      <c r="V67" s="72"/>
      <c r="W67" s="59"/>
      <c r="X67" s="59"/>
      <c r="Y67" s="59"/>
      <c r="Z67" s="59"/>
      <c r="AA67" s="59"/>
      <c r="AB67" s="104"/>
    </row>
    <row r="68" spans="1:28" ht="28.5" customHeight="1" x14ac:dyDescent="0.2">
      <c r="A68" s="31"/>
      <c r="B68" s="125"/>
      <c r="C68" s="108"/>
      <c r="D68" s="110"/>
      <c r="E68" s="118"/>
      <c r="F68" s="118"/>
      <c r="G68" s="118"/>
      <c r="H68" s="62"/>
      <c r="I68" s="62"/>
      <c r="J68" s="68"/>
      <c r="K68" s="62"/>
      <c r="L68" s="62"/>
      <c r="M68" s="62"/>
      <c r="N68" s="72"/>
      <c r="O68" s="102"/>
      <c r="P68" s="45" t="s">
        <v>28</v>
      </c>
      <c r="Q68" s="44">
        <f>SUM(Q61:Q67)</f>
        <v>85</v>
      </c>
      <c r="R68" s="62"/>
      <c r="S68" s="62"/>
      <c r="T68" s="62"/>
      <c r="U68" s="62"/>
      <c r="V68" s="72"/>
      <c r="W68" s="62"/>
      <c r="X68" s="62"/>
      <c r="Y68" s="62"/>
      <c r="Z68" s="62"/>
      <c r="AA68" s="62"/>
      <c r="AB68" s="123"/>
    </row>
    <row r="69" spans="1:28" ht="28.5" customHeight="1" x14ac:dyDescent="0.2">
      <c r="A69" s="31"/>
      <c r="B69" s="125"/>
      <c r="C69" s="108"/>
      <c r="D69" s="110"/>
      <c r="E69" s="119" t="s">
        <v>526</v>
      </c>
      <c r="F69" s="119" t="s">
        <v>527</v>
      </c>
      <c r="G69" s="119" t="s">
        <v>528</v>
      </c>
      <c r="H69" s="72" t="s">
        <v>466</v>
      </c>
      <c r="I69" s="72" t="s">
        <v>86</v>
      </c>
      <c r="J69" s="75" t="s">
        <v>428</v>
      </c>
      <c r="K69" s="62" t="s">
        <v>429</v>
      </c>
      <c r="L69" s="72">
        <v>1</v>
      </c>
      <c r="M69" s="72">
        <v>2</v>
      </c>
      <c r="N69" s="72" t="s">
        <v>39</v>
      </c>
      <c r="O69" s="102" t="s">
        <v>467</v>
      </c>
      <c r="P69" s="45" t="s">
        <v>32</v>
      </c>
      <c r="Q69" s="44">
        <v>15</v>
      </c>
      <c r="R69" s="72">
        <v>85</v>
      </c>
      <c r="S69" s="72" t="s">
        <v>94</v>
      </c>
      <c r="T69" s="72">
        <v>1</v>
      </c>
      <c r="U69" s="72">
        <v>2</v>
      </c>
      <c r="V69" s="72" t="s">
        <v>39</v>
      </c>
      <c r="W69" s="72" t="s">
        <v>253</v>
      </c>
      <c r="X69" s="72" t="s">
        <v>421</v>
      </c>
      <c r="Y69" s="72" t="s">
        <v>103</v>
      </c>
      <c r="Z69" s="103">
        <v>43101</v>
      </c>
      <c r="AA69" s="103">
        <v>43465</v>
      </c>
      <c r="AB69" s="106" t="s">
        <v>430</v>
      </c>
    </row>
    <row r="70" spans="1:28" ht="28.5" customHeight="1" x14ac:dyDescent="0.2">
      <c r="A70" s="31"/>
      <c r="B70" s="125"/>
      <c r="C70" s="108"/>
      <c r="D70" s="110"/>
      <c r="E70" s="119"/>
      <c r="F70" s="119"/>
      <c r="G70" s="119"/>
      <c r="H70" s="72"/>
      <c r="I70" s="72"/>
      <c r="J70" s="75"/>
      <c r="K70" s="72"/>
      <c r="L70" s="72"/>
      <c r="M70" s="72"/>
      <c r="N70" s="72"/>
      <c r="O70" s="102"/>
      <c r="P70" s="36" t="s">
        <v>42</v>
      </c>
      <c r="Q70" s="44">
        <v>5</v>
      </c>
      <c r="R70" s="72"/>
      <c r="S70" s="72"/>
      <c r="T70" s="72"/>
      <c r="U70" s="72"/>
      <c r="V70" s="72"/>
      <c r="W70" s="72"/>
      <c r="X70" s="72"/>
      <c r="Y70" s="72"/>
      <c r="Z70" s="72"/>
      <c r="AA70" s="72"/>
      <c r="AB70" s="106"/>
    </row>
    <row r="71" spans="1:28" ht="28.5" customHeight="1" x14ac:dyDescent="0.2">
      <c r="A71" s="31"/>
      <c r="B71" s="125"/>
      <c r="C71" s="108"/>
      <c r="D71" s="110"/>
      <c r="E71" s="119"/>
      <c r="F71" s="119"/>
      <c r="G71" s="119"/>
      <c r="H71" s="72"/>
      <c r="I71" s="72"/>
      <c r="J71" s="75"/>
      <c r="K71" s="72"/>
      <c r="L71" s="72"/>
      <c r="M71" s="72"/>
      <c r="N71" s="72"/>
      <c r="O71" s="102"/>
      <c r="P71" s="45" t="s">
        <v>34</v>
      </c>
      <c r="Q71" s="44">
        <v>0</v>
      </c>
      <c r="R71" s="72"/>
      <c r="S71" s="72"/>
      <c r="T71" s="72"/>
      <c r="U71" s="72"/>
      <c r="V71" s="72"/>
      <c r="W71" s="72"/>
      <c r="X71" s="72"/>
      <c r="Y71" s="72"/>
      <c r="Z71" s="72"/>
      <c r="AA71" s="72"/>
      <c r="AB71" s="106"/>
    </row>
    <row r="72" spans="1:28" ht="28.5" customHeight="1" x14ac:dyDescent="0.2">
      <c r="A72" s="31"/>
      <c r="B72" s="125"/>
      <c r="C72" s="108"/>
      <c r="D72" s="110"/>
      <c r="E72" s="119"/>
      <c r="F72" s="119"/>
      <c r="G72" s="119"/>
      <c r="H72" s="72"/>
      <c r="I72" s="72"/>
      <c r="J72" s="75"/>
      <c r="K72" s="72"/>
      <c r="L72" s="72"/>
      <c r="M72" s="72"/>
      <c r="N72" s="72"/>
      <c r="O72" s="102"/>
      <c r="P72" s="45" t="s">
        <v>35</v>
      </c>
      <c r="Q72" s="44">
        <v>10</v>
      </c>
      <c r="R72" s="72"/>
      <c r="S72" s="72"/>
      <c r="T72" s="72"/>
      <c r="U72" s="72"/>
      <c r="V72" s="72"/>
      <c r="W72" s="72"/>
      <c r="X72" s="72"/>
      <c r="Y72" s="72"/>
      <c r="Z72" s="72"/>
      <c r="AA72" s="72"/>
      <c r="AB72" s="106"/>
    </row>
    <row r="73" spans="1:28" ht="28.5" customHeight="1" x14ac:dyDescent="0.2">
      <c r="A73" s="31"/>
      <c r="B73" s="125"/>
      <c r="C73" s="108"/>
      <c r="D73" s="110"/>
      <c r="E73" s="119"/>
      <c r="F73" s="119"/>
      <c r="G73" s="119"/>
      <c r="H73" s="72"/>
      <c r="I73" s="72"/>
      <c r="J73" s="75"/>
      <c r="K73" s="72"/>
      <c r="L73" s="72"/>
      <c r="M73" s="72"/>
      <c r="N73" s="72"/>
      <c r="O73" s="102"/>
      <c r="P73" s="45" t="s">
        <v>29</v>
      </c>
      <c r="Q73" s="44">
        <v>15</v>
      </c>
      <c r="R73" s="72"/>
      <c r="S73" s="72"/>
      <c r="T73" s="72"/>
      <c r="U73" s="72"/>
      <c r="V73" s="72"/>
      <c r="W73" s="72"/>
      <c r="X73" s="72"/>
      <c r="Y73" s="72"/>
      <c r="Z73" s="72"/>
      <c r="AA73" s="72"/>
      <c r="AB73" s="106"/>
    </row>
    <row r="74" spans="1:28" ht="28.5" customHeight="1" x14ac:dyDescent="0.2">
      <c r="A74" s="31"/>
      <c r="B74" s="125"/>
      <c r="C74" s="108"/>
      <c r="D74" s="110"/>
      <c r="E74" s="119"/>
      <c r="F74" s="119"/>
      <c r="G74" s="119"/>
      <c r="H74" s="72"/>
      <c r="I74" s="72"/>
      <c r="J74" s="75"/>
      <c r="K74" s="72"/>
      <c r="L74" s="72"/>
      <c r="M74" s="72"/>
      <c r="N74" s="72"/>
      <c r="O74" s="102"/>
      <c r="P74" s="36" t="s">
        <v>30</v>
      </c>
      <c r="Q74" s="44">
        <v>10</v>
      </c>
      <c r="R74" s="72"/>
      <c r="S74" s="72"/>
      <c r="T74" s="72"/>
      <c r="U74" s="72"/>
      <c r="V74" s="72"/>
      <c r="W74" s="72"/>
      <c r="X74" s="72"/>
      <c r="Y74" s="72"/>
      <c r="Z74" s="72"/>
      <c r="AA74" s="72"/>
      <c r="AB74" s="106"/>
    </row>
    <row r="75" spans="1:28" ht="28.5" customHeight="1" x14ac:dyDescent="0.2">
      <c r="A75" s="31"/>
      <c r="B75" s="125"/>
      <c r="C75" s="108"/>
      <c r="D75" s="110"/>
      <c r="E75" s="119"/>
      <c r="F75" s="119"/>
      <c r="G75" s="119"/>
      <c r="H75" s="72"/>
      <c r="I75" s="72"/>
      <c r="J75" s="75"/>
      <c r="K75" s="72"/>
      <c r="L75" s="72"/>
      <c r="M75" s="72"/>
      <c r="N75" s="72"/>
      <c r="O75" s="102"/>
      <c r="P75" s="36" t="s">
        <v>31</v>
      </c>
      <c r="Q75" s="44">
        <v>30</v>
      </c>
      <c r="R75" s="72"/>
      <c r="S75" s="72"/>
      <c r="T75" s="72"/>
      <c r="U75" s="72"/>
      <c r="V75" s="72"/>
      <c r="W75" s="72"/>
      <c r="X75" s="72"/>
      <c r="Y75" s="72"/>
      <c r="Z75" s="72"/>
      <c r="AA75" s="72"/>
      <c r="AB75" s="106"/>
    </row>
    <row r="76" spans="1:28" ht="28.5" customHeight="1" x14ac:dyDescent="0.2">
      <c r="A76" s="31"/>
      <c r="B76" s="125"/>
      <c r="C76" s="108"/>
      <c r="D76" s="110"/>
      <c r="E76" s="119"/>
      <c r="F76" s="119"/>
      <c r="G76" s="119"/>
      <c r="H76" s="72"/>
      <c r="I76" s="72"/>
      <c r="J76" s="75"/>
      <c r="K76" s="72"/>
      <c r="L76" s="72"/>
      <c r="M76" s="72"/>
      <c r="N76" s="72"/>
      <c r="O76" s="102"/>
      <c r="P76" s="45" t="s">
        <v>28</v>
      </c>
      <c r="Q76" s="44">
        <f>SUM(Q69:Q75)</f>
        <v>85</v>
      </c>
      <c r="R76" s="72"/>
      <c r="S76" s="72"/>
      <c r="T76" s="72"/>
      <c r="U76" s="72"/>
      <c r="V76" s="72"/>
      <c r="W76" s="72"/>
      <c r="X76" s="72"/>
      <c r="Y76" s="72"/>
      <c r="Z76" s="72"/>
      <c r="AA76" s="72"/>
      <c r="AB76" s="106"/>
    </row>
    <row r="77" spans="1:28" ht="28.5" customHeight="1" x14ac:dyDescent="0.2">
      <c r="A77" s="11"/>
      <c r="B77" s="125"/>
      <c r="C77" s="108"/>
      <c r="D77" s="110"/>
      <c r="E77" s="72" t="s">
        <v>78</v>
      </c>
      <c r="F77" s="72" t="s">
        <v>79</v>
      </c>
      <c r="G77" s="72" t="s">
        <v>76</v>
      </c>
      <c r="H77" s="72" t="s">
        <v>70</v>
      </c>
      <c r="I77" s="72" t="s">
        <v>77</v>
      </c>
      <c r="J77" s="75" t="s">
        <v>425</v>
      </c>
      <c r="K77" s="72" t="s">
        <v>426</v>
      </c>
      <c r="L77" s="72">
        <v>2</v>
      </c>
      <c r="M77" s="72">
        <v>3</v>
      </c>
      <c r="N77" s="72" t="s">
        <v>95</v>
      </c>
      <c r="O77" s="102" t="s">
        <v>427</v>
      </c>
      <c r="P77" s="45" t="s">
        <v>32</v>
      </c>
      <c r="Q77" s="44">
        <v>15</v>
      </c>
      <c r="R77" s="59">
        <v>85</v>
      </c>
      <c r="S77" s="59" t="s">
        <v>94</v>
      </c>
      <c r="T77" s="59">
        <v>1</v>
      </c>
      <c r="U77" s="59">
        <v>3</v>
      </c>
      <c r="V77" s="59" t="s">
        <v>95</v>
      </c>
      <c r="W77" s="59" t="s">
        <v>101</v>
      </c>
      <c r="X77" s="59" t="s">
        <v>421</v>
      </c>
      <c r="Y77" s="59" t="s">
        <v>103</v>
      </c>
      <c r="Z77" s="94">
        <v>43101</v>
      </c>
      <c r="AA77" s="94">
        <v>43465</v>
      </c>
      <c r="AB77" s="104" t="s">
        <v>444</v>
      </c>
    </row>
    <row r="78" spans="1:28" ht="28.5" customHeight="1" x14ac:dyDescent="0.2">
      <c r="A78" s="11"/>
      <c r="B78" s="125"/>
      <c r="C78" s="108"/>
      <c r="D78" s="110"/>
      <c r="E78" s="72"/>
      <c r="F78" s="72"/>
      <c r="G78" s="72"/>
      <c r="H78" s="72"/>
      <c r="I78" s="72"/>
      <c r="J78" s="75"/>
      <c r="K78" s="72"/>
      <c r="L78" s="72"/>
      <c r="M78" s="72"/>
      <c r="N78" s="72"/>
      <c r="O78" s="102"/>
      <c r="P78" s="34" t="s">
        <v>42</v>
      </c>
      <c r="Q78" s="44">
        <v>5</v>
      </c>
      <c r="R78" s="59"/>
      <c r="S78" s="59"/>
      <c r="T78" s="59"/>
      <c r="U78" s="59"/>
      <c r="V78" s="59"/>
      <c r="W78" s="59"/>
      <c r="X78" s="59"/>
      <c r="Y78" s="59"/>
      <c r="Z78" s="59"/>
      <c r="AA78" s="59"/>
      <c r="AB78" s="104"/>
    </row>
    <row r="79" spans="1:28" ht="28.5" customHeight="1" x14ac:dyDescent="0.2">
      <c r="A79" s="11"/>
      <c r="B79" s="125"/>
      <c r="C79" s="108"/>
      <c r="D79" s="110"/>
      <c r="E79" s="72"/>
      <c r="F79" s="72"/>
      <c r="G79" s="72"/>
      <c r="H79" s="72"/>
      <c r="I79" s="72"/>
      <c r="J79" s="75"/>
      <c r="K79" s="72"/>
      <c r="L79" s="72"/>
      <c r="M79" s="72"/>
      <c r="N79" s="72"/>
      <c r="O79" s="102"/>
      <c r="P79" s="45" t="s">
        <v>34</v>
      </c>
      <c r="Q79" s="44">
        <v>0</v>
      </c>
      <c r="R79" s="59"/>
      <c r="S79" s="59"/>
      <c r="T79" s="59"/>
      <c r="U79" s="59"/>
      <c r="V79" s="59"/>
      <c r="W79" s="59"/>
      <c r="X79" s="59"/>
      <c r="Y79" s="59"/>
      <c r="Z79" s="59"/>
      <c r="AA79" s="59"/>
      <c r="AB79" s="104"/>
    </row>
    <row r="80" spans="1:28" ht="28.5" customHeight="1" x14ac:dyDescent="0.2">
      <c r="A80" s="11"/>
      <c r="B80" s="125"/>
      <c r="C80" s="108"/>
      <c r="D80" s="110"/>
      <c r="E80" s="72"/>
      <c r="F80" s="72"/>
      <c r="G80" s="72"/>
      <c r="H80" s="72"/>
      <c r="I80" s="72"/>
      <c r="J80" s="75"/>
      <c r="K80" s="72"/>
      <c r="L80" s="72"/>
      <c r="M80" s="72"/>
      <c r="N80" s="72"/>
      <c r="O80" s="102"/>
      <c r="P80" s="45" t="s">
        <v>35</v>
      </c>
      <c r="Q80" s="44">
        <v>10</v>
      </c>
      <c r="R80" s="59"/>
      <c r="S80" s="59"/>
      <c r="T80" s="59"/>
      <c r="U80" s="59"/>
      <c r="V80" s="59"/>
      <c r="W80" s="59"/>
      <c r="X80" s="59"/>
      <c r="Y80" s="59"/>
      <c r="Z80" s="59"/>
      <c r="AA80" s="59"/>
      <c r="AB80" s="104"/>
    </row>
    <row r="81" spans="1:28" ht="28.5" customHeight="1" x14ac:dyDescent="0.2">
      <c r="A81" s="11"/>
      <c r="B81" s="125"/>
      <c r="C81" s="108"/>
      <c r="D81" s="110"/>
      <c r="E81" s="72"/>
      <c r="F81" s="72"/>
      <c r="G81" s="72"/>
      <c r="H81" s="72"/>
      <c r="I81" s="72"/>
      <c r="J81" s="75"/>
      <c r="K81" s="72"/>
      <c r="L81" s="72"/>
      <c r="M81" s="72"/>
      <c r="N81" s="72"/>
      <c r="O81" s="102"/>
      <c r="P81" s="45" t="s">
        <v>29</v>
      </c>
      <c r="Q81" s="44">
        <v>15</v>
      </c>
      <c r="R81" s="59"/>
      <c r="S81" s="59"/>
      <c r="T81" s="59"/>
      <c r="U81" s="59"/>
      <c r="V81" s="59"/>
      <c r="W81" s="59"/>
      <c r="X81" s="59"/>
      <c r="Y81" s="59"/>
      <c r="Z81" s="59"/>
      <c r="AA81" s="59"/>
      <c r="AB81" s="104"/>
    </row>
    <row r="82" spans="1:28" ht="28.5" customHeight="1" x14ac:dyDescent="0.2">
      <c r="A82" s="11"/>
      <c r="B82" s="125"/>
      <c r="C82" s="108"/>
      <c r="D82" s="110"/>
      <c r="E82" s="72"/>
      <c r="F82" s="72"/>
      <c r="G82" s="72"/>
      <c r="H82" s="72"/>
      <c r="I82" s="72"/>
      <c r="J82" s="75"/>
      <c r="K82" s="72"/>
      <c r="L82" s="72"/>
      <c r="M82" s="72"/>
      <c r="N82" s="72"/>
      <c r="O82" s="102"/>
      <c r="P82" s="34" t="s">
        <v>30</v>
      </c>
      <c r="Q82" s="44">
        <v>10</v>
      </c>
      <c r="R82" s="59"/>
      <c r="S82" s="59"/>
      <c r="T82" s="59"/>
      <c r="U82" s="59"/>
      <c r="V82" s="59"/>
      <c r="W82" s="59"/>
      <c r="X82" s="59"/>
      <c r="Y82" s="59"/>
      <c r="Z82" s="59"/>
      <c r="AA82" s="59"/>
      <c r="AB82" s="104"/>
    </row>
    <row r="83" spans="1:28" ht="28.5" customHeight="1" x14ac:dyDescent="0.2">
      <c r="A83" s="11"/>
      <c r="B83" s="125"/>
      <c r="C83" s="108"/>
      <c r="D83" s="110"/>
      <c r="E83" s="72"/>
      <c r="F83" s="72"/>
      <c r="G83" s="72"/>
      <c r="H83" s="72"/>
      <c r="I83" s="72"/>
      <c r="J83" s="75"/>
      <c r="K83" s="72"/>
      <c r="L83" s="72"/>
      <c r="M83" s="72"/>
      <c r="N83" s="72"/>
      <c r="O83" s="102"/>
      <c r="P83" s="34" t="s">
        <v>31</v>
      </c>
      <c r="Q83" s="44">
        <v>30</v>
      </c>
      <c r="R83" s="59"/>
      <c r="S83" s="59"/>
      <c r="T83" s="59"/>
      <c r="U83" s="59"/>
      <c r="V83" s="59"/>
      <c r="W83" s="59"/>
      <c r="X83" s="59"/>
      <c r="Y83" s="59"/>
      <c r="Z83" s="59"/>
      <c r="AA83" s="59"/>
      <c r="AB83" s="104"/>
    </row>
    <row r="84" spans="1:28" ht="28.5" customHeight="1" thickBot="1" x14ac:dyDescent="0.25">
      <c r="A84" s="11"/>
      <c r="B84" s="125"/>
      <c r="C84" s="109"/>
      <c r="D84" s="111"/>
      <c r="E84" s="113"/>
      <c r="F84" s="113"/>
      <c r="G84" s="113"/>
      <c r="H84" s="113"/>
      <c r="I84" s="113"/>
      <c r="J84" s="114"/>
      <c r="K84" s="113"/>
      <c r="L84" s="113"/>
      <c r="M84" s="113"/>
      <c r="N84" s="113"/>
      <c r="O84" s="131"/>
      <c r="P84" s="48" t="s">
        <v>28</v>
      </c>
      <c r="Q84" s="49">
        <f>SUM(Q77:Q83)</f>
        <v>85</v>
      </c>
      <c r="R84" s="101"/>
      <c r="S84" s="101"/>
      <c r="T84" s="101"/>
      <c r="U84" s="101"/>
      <c r="V84" s="101"/>
      <c r="W84" s="101"/>
      <c r="X84" s="101"/>
      <c r="Y84" s="101"/>
      <c r="Z84" s="101"/>
      <c r="AA84" s="101"/>
      <c r="AB84" s="105"/>
    </row>
    <row r="85" spans="1:28" ht="28.5" customHeight="1" x14ac:dyDescent="0.2">
      <c r="A85" s="17"/>
      <c r="B85" s="133" t="s">
        <v>212</v>
      </c>
      <c r="C85" s="132" t="s">
        <v>45</v>
      </c>
      <c r="D85" s="110" t="s">
        <v>87</v>
      </c>
      <c r="E85" s="62" t="s">
        <v>81</v>
      </c>
      <c r="F85" s="62"/>
      <c r="G85" s="62" t="s">
        <v>80</v>
      </c>
      <c r="H85" s="62" t="s">
        <v>465</v>
      </c>
      <c r="I85" s="62" t="s">
        <v>445</v>
      </c>
      <c r="J85" s="68" t="s">
        <v>464</v>
      </c>
      <c r="K85" s="62" t="s">
        <v>275</v>
      </c>
      <c r="L85" s="62">
        <v>2</v>
      </c>
      <c r="M85" s="62">
        <v>3</v>
      </c>
      <c r="N85" s="62" t="s">
        <v>95</v>
      </c>
      <c r="O85" s="71" t="s">
        <v>446</v>
      </c>
      <c r="P85" s="43" t="s">
        <v>32</v>
      </c>
      <c r="Q85" s="41">
        <v>15</v>
      </c>
      <c r="R85" s="59">
        <v>85</v>
      </c>
      <c r="S85" s="59" t="s">
        <v>94</v>
      </c>
      <c r="T85" s="59">
        <v>1</v>
      </c>
      <c r="U85" s="62">
        <v>3</v>
      </c>
      <c r="V85" s="62" t="s">
        <v>136</v>
      </c>
      <c r="W85" s="62" t="s">
        <v>122</v>
      </c>
      <c r="X85" s="62" t="s">
        <v>421</v>
      </c>
      <c r="Y85" s="62" t="s">
        <v>103</v>
      </c>
      <c r="Z85" s="95">
        <v>43101</v>
      </c>
      <c r="AA85" s="95">
        <v>43465</v>
      </c>
      <c r="AB85" s="62" t="s">
        <v>447</v>
      </c>
    </row>
    <row r="86" spans="1:28" ht="28.5" customHeight="1" x14ac:dyDescent="0.2">
      <c r="A86" s="17"/>
      <c r="B86" s="134"/>
      <c r="C86" s="98"/>
      <c r="D86" s="110"/>
      <c r="E86" s="72"/>
      <c r="F86" s="72"/>
      <c r="G86" s="72"/>
      <c r="H86" s="72"/>
      <c r="I86" s="72"/>
      <c r="J86" s="75"/>
      <c r="K86" s="72"/>
      <c r="L86" s="72"/>
      <c r="M86" s="72"/>
      <c r="N86" s="72"/>
      <c r="O86" s="102"/>
      <c r="P86" s="36" t="s">
        <v>42</v>
      </c>
      <c r="Q86" s="9">
        <v>5</v>
      </c>
      <c r="R86" s="59"/>
      <c r="S86" s="59"/>
      <c r="T86" s="59"/>
      <c r="U86" s="72"/>
      <c r="V86" s="72"/>
      <c r="W86" s="72"/>
      <c r="X86" s="72"/>
      <c r="Y86" s="72"/>
      <c r="Z86" s="72"/>
      <c r="AA86" s="72"/>
      <c r="AB86" s="72"/>
    </row>
    <row r="87" spans="1:28" ht="28.5" customHeight="1" x14ac:dyDescent="0.2">
      <c r="A87" s="17"/>
      <c r="B87" s="134"/>
      <c r="C87" s="98"/>
      <c r="D87" s="110"/>
      <c r="E87" s="72"/>
      <c r="F87" s="72"/>
      <c r="G87" s="72"/>
      <c r="H87" s="72"/>
      <c r="I87" s="72"/>
      <c r="J87" s="75"/>
      <c r="K87" s="72"/>
      <c r="L87" s="72"/>
      <c r="M87" s="72"/>
      <c r="N87" s="72"/>
      <c r="O87" s="102"/>
      <c r="P87" s="33" t="s">
        <v>34</v>
      </c>
      <c r="Q87" s="9">
        <v>0</v>
      </c>
      <c r="R87" s="59"/>
      <c r="S87" s="59"/>
      <c r="T87" s="59"/>
      <c r="U87" s="72"/>
      <c r="V87" s="72"/>
      <c r="W87" s="72"/>
      <c r="X87" s="72"/>
      <c r="Y87" s="72"/>
      <c r="Z87" s="72"/>
      <c r="AA87" s="72"/>
      <c r="AB87" s="72"/>
    </row>
    <row r="88" spans="1:28" ht="28.5" customHeight="1" x14ac:dyDescent="0.2">
      <c r="A88" s="17"/>
      <c r="B88" s="134"/>
      <c r="C88" s="98"/>
      <c r="D88" s="110"/>
      <c r="E88" s="72"/>
      <c r="F88" s="72"/>
      <c r="G88" s="72"/>
      <c r="H88" s="72"/>
      <c r="I88" s="72"/>
      <c r="J88" s="75"/>
      <c r="K88" s="72"/>
      <c r="L88" s="72"/>
      <c r="M88" s="72"/>
      <c r="N88" s="72"/>
      <c r="O88" s="102"/>
      <c r="P88" s="33" t="s">
        <v>35</v>
      </c>
      <c r="Q88" s="9">
        <v>10</v>
      </c>
      <c r="R88" s="59"/>
      <c r="S88" s="59"/>
      <c r="T88" s="59"/>
      <c r="U88" s="72"/>
      <c r="V88" s="72"/>
      <c r="W88" s="72"/>
      <c r="X88" s="72"/>
      <c r="Y88" s="72"/>
      <c r="Z88" s="72"/>
      <c r="AA88" s="72"/>
      <c r="AB88" s="72"/>
    </row>
    <row r="89" spans="1:28" ht="28.5" customHeight="1" x14ac:dyDescent="0.2">
      <c r="A89" s="17"/>
      <c r="B89" s="134"/>
      <c r="C89" s="98"/>
      <c r="D89" s="110"/>
      <c r="E89" s="72"/>
      <c r="F89" s="72"/>
      <c r="G89" s="72"/>
      <c r="H89" s="72"/>
      <c r="I89" s="72"/>
      <c r="J89" s="75"/>
      <c r="K89" s="72"/>
      <c r="L89" s="72"/>
      <c r="M89" s="72"/>
      <c r="N89" s="72"/>
      <c r="O89" s="102"/>
      <c r="P89" s="33" t="s">
        <v>29</v>
      </c>
      <c r="Q89" s="9">
        <v>15</v>
      </c>
      <c r="R89" s="59"/>
      <c r="S89" s="59"/>
      <c r="T89" s="59"/>
      <c r="U89" s="72"/>
      <c r="V89" s="72"/>
      <c r="W89" s="72"/>
      <c r="X89" s="72"/>
      <c r="Y89" s="72"/>
      <c r="Z89" s="72"/>
      <c r="AA89" s="72"/>
      <c r="AB89" s="72"/>
    </row>
    <row r="90" spans="1:28" ht="28.5" customHeight="1" x14ac:dyDescent="0.2">
      <c r="A90" s="17"/>
      <c r="B90" s="134"/>
      <c r="C90" s="98"/>
      <c r="D90" s="110"/>
      <c r="E90" s="72"/>
      <c r="F90" s="72"/>
      <c r="G90" s="72"/>
      <c r="H90" s="72"/>
      <c r="I90" s="72"/>
      <c r="J90" s="75"/>
      <c r="K90" s="72"/>
      <c r="L90" s="72"/>
      <c r="M90" s="72"/>
      <c r="N90" s="72"/>
      <c r="O90" s="102"/>
      <c r="P90" s="36" t="s">
        <v>30</v>
      </c>
      <c r="Q90" s="9">
        <v>10</v>
      </c>
      <c r="R90" s="59"/>
      <c r="S90" s="59"/>
      <c r="T90" s="59"/>
      <c r="U90" s="72"/>
      <c r="V90" s="72"/>
      <c r="W90" s="72"/>
      <c r="X90" s="72"/>
      <c r="Y90" s="72"/>
      <c r="Z90" s="72"/>
      <c r="AA90" s="72"/>
      <c r="AB90" s="72"/>
    </row>
    <row r="91" spans="1:28" ht="28.5" customHeight="1" x14ac:dyDescent="0.2">
      <c r="A91" s="17"/>
      <c r="B91" s="134"/>
      <c r="C91" s="98"/>
      <c r="D91" s="110"/>
      <c r="E91" s="72"/>
      <c r="F91" s="72"/>
      <c r="G91" s="72"/>
      <c r="H91" s="72"/>
      <c r="I91" s="72"/>
      <c r="J91" s="75"/>
      <c r="K91" s="72"/>
      <c r="L91" s="72"/>
      <c r="M91" s="72"/>
      <c r="N91" s="72"/>
      <c r="O91" s="102"/>
      <c r="P91" s="36" t="s">
        <v>31</v>
      </c>
      <c r="Q91" s="9">
        <v>30</v>
      </c>
      <c r="R91" s="59"/>
      <c r="S91" s="59"/>
      <c r="T91" s="59"/>
      <c r="U91" s="72"/>
      <c r="V91" s="72"/>
      <c r="W91" s="72"/>
      <c r="X91" s="72"/>
      <c r="Y91" s="72"/>
      <c r="Z91" s="72"/>
      <c r="AA91" s="72"/>
      <c r="AB91" s="72"/>
    </row>
    <row r="92" spans="1:28" ht="28.5" customHeight="1" x14ac:dyDescent="0.2">
      <c r="A92" s="17"/>
      <c r="B92" s="134"/>
      <c r="C92" s="98"/>
      <c r="D92" s="110"/>
      <c r="E92" s="72"/>
      <c r="F92" s="72"/>
      <c r="G92" s="72"/>
      <c r="H92" s="72"/>
      <c r="I92" s="72"/>
      <c r="J92" s="75"/>
      <c r="K92" s="72"/>
      <c r="L92" s="72"/>
      <c r="M92" s="72"/>
      <c r="N92" s="72"/>
      <c r="O92" s="102"/>
      <c r="P92" s="33" t="s">
        <v>28</v>
      </c>
      <c r="Q92" s="9">
        <f>SUM(Q85:Q91)</f>
        <v>85</v>
      </c>
      <c r="R92" s="59"/>
      <c r="S92" s="59"/>
      <c r="T92" s="59"/>
      <c r="U92" s="60"/>
      <c r="V92" s="60"/>
      <c r="W92" s="60"/>
      <c r="X92" s="72"/>
      <c r="Y92" s="72"/>
      <c r="Z92" s="72"/>
      <c r="AA92" s="72"/>
      <c r="AB92" s="72"/>
    </row>
    <row r="93" spans="1:28" ht="28.5" customHeight="1" x14ac:dyDescent="0.2">
      <c r="A93" s="17"/>
      <c r="B93" s="134"/>
      <c r="C93" s="98"/>
      <c r="D93" s="110"/>
      <c r="E93" s="59" t="s">
        <v>85</v>
      </c>
      <c r="F93" s="59"/>
      <c r="G93" s="59" t="s">
        <v>84</v>
      </c>
      <c r="H93" s="59" t="s">
        <v>82</v>
      </c>
      <c r="I93" s="59" t="s">
        <v>83</v>
      </c>
      <c r="J93" s="67" t="s">
        <v>448</v>
      </c>
      <c r="K93" s="72" t="s">
        <v>275</v>
      </c>
      <c r="L93" s="72">
        <v>3</v>
      </c>
      <c r="M93" s="72">
        <v>3</v>
      </c>
      <c r="N93" s="60" t="s">
        <v>93</v>
      </c>
      <c r="O93" s="102" t="s">
        <v>529</v>
      </c>
      <c r="P93" s="33" t="s">
        <v>32</v>
      </c>
      <c r="Q93" s="29">
        <v>15</v>
      </c>
      <c r="R93" s="72">
        <v>85</v>
      </c>
      <c r="S93" s="72" t="s">
        <v>94</v>
      </c>
      <c r="T93" s="72">
        <v>1</v>
      </c>
      <c r="U93" s="72">
        <v>3</v>
      </c>
      <c r="V93" s="72" t="s">
        <v>136</v>
      </c>
      <c r="W93" s="72" t="s">
        <v>253</v>
      </c>
      <c r="X93" s="72" t="s">
        <v>421</v>
      </c>
      <c r="Y93" s="72" t="s">
        <v>103</v>
      </c>
      <c r="Z93" s="103">
        <v>43101</v>
      </c>
      <c r="AA93" s="103">
        <v>43465</v>
      </c>
      <c r="AB93" s="72" t="s">
        <v>449</v>
      </c>
    </row>
    <row r="94" spans="1:28" ht="28.5" customHeight="1" x14ac:dyDescent="0.2">
      <c r="A94" s="17"/>
      <c r="B94" s="134"/>
      <c r="C94" s="98"/>
      <c r="D94" s="110"/>
      <c r="E94" s="59"/>
      <c r="F94" s="59"/>
      <c r="G94" s="59"/>
      <c r="H94" s="59"/>
      <c r="I94" s="59"/>
      <c r="J94" s="67"/>
      <c r="K94" s="72"/>
      <c r="L94" s="72"/>
      <c r="M94" s="72"/>
      <c r="N94" s="59"/>
      <c r="O94" s="102"/>
      <c r="P94" s="36" t="s">
        <v>42</v>
      </c>
      <c r="Q94" s="29">
        <v>5</v>
      </c>
      <c r="R94" s="72"/>
      <c r="S94" s="72"/>
      <c r="T94" s="72"/>
      <c r="U94" s="72"/>
      <c r="V94" s="72"/>
      <c r="W94" s="72"/>
      <c r="X94" s="72"/>
      <c r="Y94" s="72"/>
      <c r="Z94" s="72"/>
      <c r="AA94" s="72"/>
      <c r="AB94" s="72"/>
    </row>
    <row r="95" spans="1:28" ht="28.5" customHeight="1" x14ac:dyDescent="0.2">
      <c r="A95" s="17"/>
      <c r="B95" s="134"/>
      <c r="C95" s="98"/>
      <c r="D95" s="110"/>
      <c r="E95" s="59"/>
      <c r="F95" s="59"/>
      <c r="G95" s="59"/>
      <c r="H95" s="59"/>
      <c r="I95" s="59"/>
      <c r="J95" s="67"/>
      <c r="K95" s="72"/>
      <c r="L95" s="72"/>
      <c r="M95" s="72"/>
      <c r="N95" s="59"/>
      <c r="O95" s="102"/>
      <c r="P95" s="33" t="s">
        <v>34</v>
      </c>
      <c r="Q95" s="29">
        <v>0</v>
      </c>
      <c r="R95" s="72"/>
      <c r="S95" s="72"/>
      <c r="T95" s="72"/>
      <c r="U95" s="72"/>
      <c r="V95" s="72"/>
      <c r="W95" s="72"/>
      <c r="X95" s="72"/>
      <c r="Y95" s="72"/>
      <c r="Z95" s="72"/>
      <c r="AA95" s="72"/>
      <c r="AB95" s="72"/>
    </row>
    <row r="96" spans="1:28" ht="28.5" customHeight="1" x14ac:dyDescent="0.2">
      <c r="A96" s="17"/>
      <c r="B96" s="134"/>
      <c r="C96" s="98"/>
      <c r="D96" s="110"/>
      <c r="E96" s="59"/>
      <c r="F96" s="59"/>
      <c r="G96" s="59"/>
      <c r="H96" s="59"/>
      <c r="I96" s="59"/>
      <c r="J96" s="67"/>
      <c r="K96" s="72"/>
      <c r="L96" s="72"/>
      <c r="M96" s="72"/>
      <c r="N96" s="59"/>
      <c r="O96" s="102"/>
      <c r="P96" s="33" t="s">
        <v>35</v>
      </c>
      <c r="Q96" s="29">
        <v>10</v>
      </c>
      <c r="R96" s="72"/>
      <c r="S96" s="72"/>
      <c r="T96" s="72"/>
      <c r="U96" s="72"/>
      <c r="V96" s="72"/>
      <c r="W96" s="72"/>
      <c r="X96" s="72"/>
      <c r="Y96" s="72"/>
      <c r="Z96" s="72"/>
      <c r="AA96" s="72"/>
      <c r="AB96" s="72"/>
    </row>
    <row r="97" spans="1:28" ht="28.5" customHeight="1" x14ac:dyDescent="0.2">
      <c r="A97" s="17"/>
      <c r="B97" s="134"/>
      <c r="C97" s="98"/>
      <c r="D97" s="110"/>
      <c r="E97" s="59"/>
      <c r="F97" s="59"/>
      <c r="G97" s="59"/>
      <c r="H97" s="59"/>
      <c r="I97" s="59"/>
      <c r="J97" s="67"/>
      <c r="K97" s="72"/>
      <c r="L97" s="72"/>
      <c r="M97" s="72"/>
      <c r="N97" s="59"/>
      <c r="O97" s="102"/>
      <c r="P97" s="33" t="s">
        <v>29</v>
      </c>
      <c r="Q97" s="29">
        <v>15</v>
      </c>
      <c r="R97" s="72"/>
      <c r="S97" s="72"/>
      <c r="T97" s="72"/>
      <c r="U97" s="72"/>
      <c r="V97" s="72"/>
      <c r="W97" s="72"/>
      <c r="X97" s="72"/>
      <c r="Y97" s="72"/>
      <c r="Z97" s="72"/>
      <c r="AA97" s="72"/>
      <c r="AB97" s="72"/>
    </row>
    <row r="98" spans="1:28" ht="28.5" customHeight="1" x14ac:dyDescent="0.2">
      <c r="A98" s="17"/>
      <c r="B98" s="134"/>
      <c r="C98" s="98"/>
      <c r="D98" s="110"/>
      <c r="E98" s="59"/>
      <c r="F98" s="59"/>
      <c r="G98" s="59"/>
      <c r="H98" s="59"/>
      <c r="I98" s="59"/>
      <c r="J98" s="67"/>
      <c r="K98" s="72"/>
      <c r="L98" s="72"/>
      <c r="M98" s="72"/>
      <c r="N98" s="59"/>
      <c r="O98" s="102"/>
      <c r="P98" s="36" t="s">
        <v>30</v>
      </c>
      <c r="Q98" s="29">
        <v>10</v>
      </c>
      <c r="R98" s="72"/>
      <c r="S98" s="72"/>
      <c r="T98" s="72"/>
      <c r="U98" s="72"/>
      <c r="V98" s="72"/>
      <c r="W98" s="72"/>
      <c r="X98" s="72"/>
      <c r="Y98" s="72"/>
      <c r="Z98" s="72"/>
      <c r="AA98" s="72"/>
      <c r="AB98" s="72"/>
    </row>
    <row r="99" spans="1:28" ht="28.5" customHeight="1" x14ac:dyDescent="0.2">
      <c r="A99" s="17"/>
      <c r="B99" s="134"/>
      <c r="C99" s="98"/>
      <c r="D99" s="110"/>
      <c r="E99" s="59"/>
      <c r="F99" s="59"/>
      <c r="G99" s="59"/>
      <c r="H99" s="59"/>
      <c r="I99" s="59"/>
      <c r="J99" s="67"/>
      <c r="K99" s="72"/>
      <c r="L99" s="72"/>
      <c r="M99" s="72"/>
      <c r="N99" s="59"/>
      <c r="O99" s="102"/>
      <c r="P99" s="36" t="s">
        <v>31</v>
      </c>
      <c r="Q99" s="29">
        <v>30</v>
      </c>
      <c r="R99" s="72"/>
      <c r="S99" s="72"/>
      <c r="T99" s="72"/>
      <c r="U99" s="72"/>
      <c r="V99" s="72"/>
      <c r="W99" s="72"/>
      <c r="X99" s="72"/>
      <c r="Y99" s="72"/>
      <c r="Z99" s="72"/>
      <c r="AA99" s="72"/>
      <c r="AB99" s="72"/>
    </row>
    <row r="100" spans="1:28" ht="28.5" customHeight="1" x14ac:dyDescent="0.2">
      <c r="A100" s="17"/>
      <c r="B100" s="134"/>
      <c r="C100" s="98"/>
      <c r="D100" s="110"/>
      <c r="E100" s="59"/>
      <c r="F100" s="59"/>
      <c r="G100" s="59"/>
      <c r="H100" s="59"/>
      <c r="I100" s="59"/>
      <c r="J100" s="67"/>
      <c r="K100" s="72"/>
      <c r="L100" s="72"/>
      <c r="M100" s="72"/>
      <c r="N100" s="62"/>
      <c r="O100" s="102"/>
      <c r="P100" s="33" t="s">
        <v>28</v>
      </c>
      <c r="Q100" s="29">
        <f>SUM(Q93:Q99)</f>
        <v>85</v>
      </c>
      <c r="R100" s="72"/>
      <c r="S100" s="72"/>
      <c r="T100" s="72"/>
      <c r="U100" s="72"/>
      <c r="V100" s="72"/>
      <c r="W100" s="72"/>
      <c r="X100" s="72"/>
      <c r="Y100" s="72"/>
      <c r="Z100" s="72"/>
      <c r="AA100" s="72"/>
      <c r="AB100" s="72"/>
    </row>
    <row r="101" spans="1:28" ht="28.5" customHeight="1" x14ac:dyDescent="0.2">
      <c r="A101" s="17"/>
      <c r="B101" s="134"/>
      <c r="C101" s="98"/>
      <c r="D101" s="110"/>
      <c r="E101" s="83" t="s">
        <v>90</v>
      </c>
      <c r="F101" s="59" t="s">
        <v>58</v>
      </c>
      <c r="G101" s="59" t="s">
        <v>524</v>
      </c>
      <c r="H101" s="72" t="s">
        <v>88</v>
      </c>
      <c r="I101" s="72" t="s">
        <v>89</v>
      </c>
      <c r="J101" s="75" t="s">
        <v>468</v>
      </c>
      <c r="K101" s="72" t="s">
        <v>275</v>
      </c>
      <c r="L101" s="72">
        <v>3</v>
      </c>
      <c r="M101" s="72">
        <v>3</v>
      </c>
      <c r="N101" s="72" t="s">
        <v>93</v>
      </c>
      <c r="O101" s="70" t="s">
        <v>438</v>
      </c>
      <c r="P101" s="32" t="s">
        <v>32</v>
      </c>
      <c r="Q101" s="30">
        <v>15</v>
      </c>
      <c r="R101" s="59">
        <v>90</v>
      </c>
      <c r="S101" s="59" t="s">
        <v>94</v>
      </c>
      <c r="T101" s="59">
        <v>1</v>
      </c>
      <c r="U101" s="59">
        <v>3</v>
      </c>
      <c r="V101" s="59" t="s">
        <v>136</v>
      </c>
      <c r="W101" s="59" t="s">
        <v>253</v>
      </c>
      <c r="X101" s="59" t="s">
        <v>450</v>
      </c>
      <c r="Y101" s="59" t="s">
        <v>103</v>
      </c>
      <c r="Z101" s="94">
        <v>43101</v>
      </c>
      <c r="AA101" s="94">
        <v>43465</v>
      </c>
      <c r="AB101" s="59" t="s">
        <v>451</v>
      </c>
    </row>
    <row r="102" spans="1:28" ht="28.5" customHeight="1" x14ac:dyDescent="0.2">
      <c r="A102" s="17"/>
      <c r="B102" s="134"/>
      <c r="C102" s="98"/>
      <c r="D102" s="110"/>
      <c r="E102" s="83"/>
      <c r="F102" s="59"/>
      <c r="G102" s="59"/>
      <c r="H102" s="72"/>
      <c r="I102" s="72"/>
      <c r="J102" s="75"/>
      <c r="K102" s="72"/>
      <c r="L102" s="72"/>
      <c r="M102" s="72"/>
      <c r="N102" s="72"/>
      <c r="O102" s="70"/>
      <c r="P102" s="34" t="s">
        <v>42</v>
      </c>
      <c r="Q102" s="9">
        <v>5</v>
      </c>
      <c r="R102" s="59"/>
      <c r="S102" s="59"/>
      <c r="T102" s="59"/>
      <c r="U102" s="59"/>
      <c r="V102" s="59"/>
      <c r="W102" s="59"/>
      <c r="X102" s="59"/>
      <c r="Y102" s="59"/>
      <c r="Z102" s="59"/>
      <c r="AA102" s="59"/>
      <c r="AB102" s="59"/>
    </row>
    <row r="103" spans="1:28" ht="28.5" customHeight="1" x14ac:dyDescent="0.2">
      <c r="A103" s="17"/>
      <c r="B103" s="134"/>
      <c r="C103" s="98"/>
      <c r="D103" s="110"/>
      <c r="E103" s="83"/>
      <c r="F103" s="59"/>
      <c r="G103" s="59"/>
      <c r="H103" s="72"/>
      <c r="I103" s="72"/>
      <c r="J103" s="75"/>
      <c r="K103" s="72"/>
      <c r="L103" s="72"/>
      <c r="M103" s="72"/>
      <c r="N103" s="72"/>
      <c r="O103" s="70"/>
      <c r="P103" s="33" t="s">
        <v>34</v>
      </c>
      <c r="Q103" s="9">
        <v>15</v>
      </c>
      <c r="R103" s="59"/>
      <c r="S103" s="59"/>
      <c r="T103" s="59"/>
      <c r="U103" s="59"/>
      <c r="V103" s="59"/>
      <c r="W103" s="59"/>
      <c r="X103" s="59"/>
      <c r="Y103" s="59"/>
      <c r="Z103" s="59"/>
      <c r="AA103" s="59"/>
      <c r="AB103" s="59"/>
    </row>
    <row r="104" spans="1:28" ht="28.5" customHeight="1" x14ac:dyDescent="0.2">
      <c r="A104" s="17"/>
      <c r="B104" s="134"/>
      <c r="C104" s="98"/>
      <c r="D104" s="110"/>
      <c r="E104" s="83"/>
      <c r="F104" s="59"/>
      <c r="G104" s="59"/>
      <c r="H104" s="72"/>
      <c r="I104" s="72"/>
      <c r="J104" s="75"/>
      <c r="K104" s="72"/>
      <c r="L104" s="72"/>
      <c r="M104" s="72"/>
      <c r="N104" s="72"/>
      <c r="O104" s="70"/>
      <c r="P104" s="33" t="s">
        <v>35</v>
      </c>
      <c r="Q104" s="9">
        <v>0</v>
      </c>
      <c r="R104" s="59"/>
      <c r="S104" s="59"/>
      <c r="T104" s="59"/>
      <c r="U104" s="59"/>
      <c r="V104" s="59"/>
      <c r="W104" s="59"/>
      <c r="X104" s="59"/>
      <c r="Y104" s="59"/>
      <c r="Z104" s="59"/>
      <c r="AA104" s="59"/>
      <c r="AB104" s="59"/>
    </row>
    <row r="105" spans="1:28" ht="28.5" customHeight="1" x14ac:dyDescent="0.2">
      <c r="A105" s="17"/>
      <c r="B105" s="134"/>
      <c r="C105" s="98"/>
      <c r="D105" s="110"/>
      <c r="E105" s="83"/>
      <c r="F105" s="59"/>
      <c r="G105" s="59"/>
      <c r="H105" s="72"/>
      <c r="I105" s="72"/>
      <c r="J105" s="75"/>
      <c r="K105" s="72"/>
      <c r="L105" s="72"/>
      <c r="M105" s="72"/>
      <c r="N105" s="72"/>
      <c r="O105" s="70"/>
      <c r="P105" s="33" t="s">
        <v>29</v>
      </c>
      <c r="Q105" s="9">
        <v>15</v>
      </c>
      <c r="R105" s="59"/>
      <c r="S105" s="59"/>
      <c r="T105" s="59"/>
      <c r="U105" s="59"/>
      <c r="V105" s="59"/>
      <c r="W105" s="59"/>
      <c r="X105" s="59"/>
      <c r="Y105" s="59"/>
      <c r="Z105" s="59"/>
      <c r="AA105" s="59"/>
      <c r="AB105" s="59"/>
    </row>
    <row r="106" spans="1:28" ht="28.5" customHeight="1" x14ac:dyDescent="0.2">
      <c r="A106" s="17"/>
      <c r="B106" s="134"/>
      <c r="C106" s="98"/>
      <c r="D106" s="110"/>
      <c r="E106" s="83"/>
      <c r="F106" s="59"/>
      <c r="G106" s="59"/>
      <c r="H106" s="72"/>
      <c r="I106" s="72"/>
      <c r="J106" s="75"/>
      <c r="K106" s="72"/>
      <c r="L106" s="72"/>
      <c r="M106" s="72"/>
      <c r="N106" s="72"/>
      <c r="O106" s="70"/>
      <c r="P106" s="34" t="s">
        <v>30</v>
      </c>
      <c r="Q106" s="9">
        <v>10</v>
      </c>
      <c r="R106" s="59"/>
      <c r="S106" s="59"/>
      <c r="T106" s="59"/>
      <c r="U106" s="59"/>
      <c r="V106" s="59"/>
      <c r="W106" s="59"/>
      <c r="X106" s="59"/>
      <c r="Y106" s="59"/>
      <c r="Z106" s="59"/>
      <c r="AA106" s="59"/>
      <c r="AB106" s="59"/>
    </row>
    <row r="107" spans="1:28" ht="28.5" customHeight="1" x14ac:dyDescent="0.2">
      <c r="A107" s="17"/>
      <c r="B107" s="134"/>
      <c r="C107" s="98"/>
      <c r="D107" s="110"/>
      <c r="E107" s="83"/>
      <c r="F107" s="59"/>
      <c r="G107" s="59"/>
      <c r="H107" s="72"/>
      <c r="I107" s="72"/>
      <c r="J107" s="75"/>
      <c r="K107" s="72"/>
      <c r="L107" s="72"/>
      <c r="M107" s="72"/>
      <c r="N107" s="72"/>
      <c r="O107" s="70"/>
      <c r="P107" s="34" t="s">
        <v>31</v>
      </c>
      <c r="Q107" s="9">
        <v>30</v>
      </c>
      <c r="R107" s="59"/>
      <c r="S107" s="59"/>
      <c r="T107" s="59"/>
      <c r="U107" s="59"/>
      <c r="V107" s="59"/>
      <c r="W107" s="59"/>
      <c r="X107" s="59"/>
      <c r="Y107" s="59"/>
      <c r="Z107" s="59"/>
      <c r="AA107" s="59"/>
      <c r="AB107" s="59"/>
    </row>
    <row r="108" spans="1:28" ht="28.5" customHeight="1" thickBot="1" x14ac:dyDescent="0.25">
      <c r="A108" s="17"/>
      <c r="B108" s="134"/>
      <c r="C108" s="99"/>
      <c r="D108" s="111"/>
      <c r="E108" s="83"/>
      <c r="F108" s="59"/>
      <c r="G108" s="59"/>
      <c r="H108" s="72"/>
      <c r="I108" s="72"/>
      <c r="J108" s="75"/>
      <c r="K108" s="72"/>
      <c r="L108" s="72"/>
      <c r="M108" s="72"/>
      <c r="N108" s="72"/>
      <c r="O108" s="70"/>
      <c r="P108" s="18" t="s">
        <v>28</v>
      </c>
      <c r="Q108" s="10">
        <f>SUM(Q101:Q107)</f>
        <v>90</v>
      </c>
      <c r="R108" s="59"/>
      <c r="S108" s="59"/>
      <c r="T108" s="59"/>
      <c r="U108" s="59"/>
      <c r="V108" s="59"/>
      <c r="W108" s="59"/>
      <c r="X108" s="59"/>
      <c r="Y108" s="59"/>
      <c r="Z108" s="59"/>
      <c r="AA108" s="59"/>
      <c r="AB108" s="59"/>
    </row>
    <row r="109" spans="1:28" ht="28.5" customHeight="1" x14ac:dyDescent="0.2">
      <c r="A109" s="11"/>
      <c r="B109" s="154" t="s">
        <v>210</v>
      </c>
      <c r="C109" s="80" t="s">
        <v>531</v>
      </c>
      <c r="D109" s="97" t="s">
        <v>191</v>
      </c>
      <c r="E109" s="82" t="s">
        <v>116</v>
      </c>
      <c r="F109" s="90" t="s">
        <v>117</v>
      </c>
      <c r="G109" s="66" t="s">
        <v>96</v>
      </c>
      <c r="H109" s="59" t="s">
        <v>97</v>
      </c>
      <c r="I109" s="67" t="s">
        <v>98</v>
      </c>
      <c r="J109" s="67" t="s">
        <v>478</v>
      </c>
      <c r="K109" s="59" t="s">
        <v>99</v>
      </c>
      <c r="L109" s="59">
        <v>3</v>
      </c>
      <c r="M109" s="59">
        <v>3</v>
      </c>
      <c r="N109" s="59" t="s">
        <v>93</v>
      </c>
      <c r="O109" s="91" t="s">
        <v>496</v>
      </c>
      <c r="P109" s="33" t="s">
        <v>100</v>
      </c>
      <c r="Q109" s="9">
        <v>15</v>
      </c>
      <c r="R109" s="60">
        <f>Q116</f>
        <v>85</v>
      </c>
      <c r="S109" s="60" t="s">
        <v>94</v>
      </c>
      <c r="T109" s="60">
        <v>2</v>
      </c>
      <c r="U109" s="60">
        <v>3</v>
      </c>
      <c r="V109" s="59" t="s">
        <v>95</v>
      </c>
      <c r="W109" s="60" t="s">
        <v>101</v>
      </c>
      <c r="X109" s="60" t="s">
        <v>102</v>
      </c>
      <c r="Y109" s="60" t="s">
        <v>103</v>
      </c>
      <c r="Z109" s="61">
        <v>43252</v>
      </c>
      <c r="AA109" s="61">
        <v>43465</v>
      </c>
      <c r="AB109" s="87" t="s">
        <v>104</v>
      </c>
    </row>
    <row r="110" spans="1:28" ht="28.5" customHeight="1" x14ac:dyDescent="0.2">
      <c r="A110" s="11"/>
      <c r="B110" s="155"/>
      <c r="C110" s="81"/>
      <c r="D110" s="98"/>
      <c r="E110" s="83"/>
      <c r="F110" s="59"/>
      <c r="G110" s="67"/>
      <c r="H110" s="59"/>
      <c r="I110" s="67"/>
      <c r="J110" s="67"/>
      <c r="K110" s="59"/>
      <c r="L110" s="59"/>
      <c r="M110" s="59"/>
      <c r="N110" s="59"/>
      <c r="O110" s="92"/>
      <c r="P110" s="37" t="s">
        <v>105</v>
      </c>
      <c r="Q110" s="9">
        <v>5</v>
      </c>
      <c r="R110" s="59"/>
      <c r="S110" s="59"/>
      <c r="T110" s="59"/>
      <c r="U110" s="59"/>
      <c r="V110" s="59"/>
      <c r="W110" s="59"/>
      <c r="X110" s="59"/>
      <c r="Y110" s="59"/>
      <c r="Z110" s="94"/>
      <c r="AA110" s="94"/>
      <c r="AB110" s="88"/>
    </row>
    <row r="111" spans="1:28" ht="28.5" customHeight="1" x14ac:dyDescent="0.2">
      <c r="A111" s="11"/>
      <c r="B111" s="155"/>
      <c r="C111" s="81"/>
      <c r="D111" s="98"/>
      <c r="E111" s="83"/>
      <c r="F111" s="59"/>
      <c r="G111" s="67"/>
      <c r="H111" s="59"/>
      <c r="I111" s="67"/>
      <c r="J111" s="67"/>
      <c r="K111" s="59"/>
      <c r="L111" s="59"/>
      <c r="M111" s="59"/>
      <c r="N111" s="59"/>
      <c r="O111" s="92"/>
      <c r="P111" s="33" t="s">
        <v>106</v>
      </c>
      <c r="Q111" s="9">
        <v>0</v>
      </c>
      <c r="R111" s="59"/>
      <c r="S111" s="59"/>
      <c r="T111" s="59"/>
      <c r="U111" s="59"/>
      <c r="V111" s="59"/>
      <c r="W111" s="59"/>
      <c r="X111" s="59"/>
      <c r="Y111" s="59"/>
      <c r="Z111" s="94"/>
      <c r="AA111" s="94"/>
      <c r="AB111" s="88"/>
    </row>
    <row r="112" spans="1:28" ht="28.5" customHeight="1" x14ac:dyDescent="0.2">
      <c r="A112" s="11"/>
      <c r="B112" s="155"/>
      <c r="C112" s="81"/>
      <c r="D112" s="98"/>
      <c r="E112" s="83"/>
      <c r="F112" s="59"/>
      <c r="G112" s="67"/>
      <c r="H112" s="59"/>
      <c r="I112" s="67"/>
      <c r="J112" s="67"/>
      <c r="K112" s="59"/>
      <c r="L112" s="59"/>
      <c r="M112" s="59"/>
      <c r="N112" s="59"/>
      <c r="O112" s="92"/>
      <c r="P112" s="33" t="s">
        <v>107</v>
      </c>
      <c r="Q112" s="9">
        <v>10</v>
      </c>
      <c r="R112" s="59"/>
      <c r="S112" s="59"/>
      <c r="T112" s="59"/>
      <c r="U112" s="59"/>
      <c r="V112" s="59"/>
      <c r="W112" s="59"/>
      <c r="X112" s="59"/>
      <c r="Y112" s="59"/>
      <c r="Z112" s="94"/>
      <c r="AA112" s="94"/>
      <c r="AB112" s="88"/>
    </row>
    <row r="113" spans="1:29" ht="28.5" customHeight="1" x14ac:dyDescent="0.2">
      <c r="A113" s="11"/>
      <c r="B113" s="155"/>
      <c r="C113" s="81"/>
      <c r="D113" s="98"/>
      <c r="E113" s="83"/>
      <c r="F113" s="59"/>
      <c r="G113" s="67"/>
      <c r="H113" s="59"/>
      <c r="I113" s="67"/>
      <c r="J113" s="67"/>
      <c r="K113" s="59"/>
      <c r="L113" s="59"/>
      <c r="M113" s="59"/>
      <c r="N113" s="59"/>
      <c r="O113" s="92"/>
      <c r="P113" s="33" t="s">
        <v>108</v>
      </c>
      <c r="Q113" s="9">
        <v>15</v>
      </c>
      <c r="R113" s="59"/>
      <c r="S113" s="59"/>
      <c r="T113" s="59"/>
      <c r="U113" s="59"/>
      <c r="V113" s="59"/>
      <c r="W113" s="59"/>
      <c r="X113" s="59"/>
      <c r="Y113" s="59"/>
      <c r="Z113" s="94"/>
      <c r="AA113" s="94"/>
      <c r="AB113" s="88"/>
    </row>
    <row r="114" spans="1:29" ht="28.5" customHeight="1" x14ac:dyDescent="0.2">
      <c r="A114" s="11"/>
      <c r="B114" s="155"/>
      <c r="C114" s="81"/>
      <c r="D114" s="98"/>
      <c r="E114" s="83"/>
      <c r="F114" s="59"/>
      <c r="G114" s="67"/>
      <c r="H114" s="59"/>
      <c r="I114" s="67"/>
      <c r="J114" s="67"/>
      <c r="K114" s="59"/>
      <c r="L114" s="59"/>
      <c r="M114" s="59"/>
      <c r="N114" s="59"/>
      <c r="O114" s="92"/>
      <c r="P114" s="7" t="s">
        <v>109</v>
      </c>
      <c r="Q114" s="9">
        <v>10</v>
      </c>
      <c r="R114" s="59"/>
      <c r="S114" s="59"/>
      <c r="T114" s="59"/>
      <c r="U114" s="59"/>
      <c r="V114" s="59"/>
      <c r="W114" s="59"/>
      <c r="X114" s="59"/>
      <c r="Y114" s="59"/>
      <c r="Z114" s="94"/>
      <c r="AA114" s="94"/>
      <c r="AB114" s="88"/>
    </row>
    <row r="115" spans="1:29" ht="28.5" customHeight="1" x14ac:dyDescent="0.2">
      <c r="A115" s="11"/>
      <c r="B115" s="155"/>
      <c r="C115" s="81"/>
      <c r="D115" s="98"/>
      <c r="E115" s="83"/>
      <c r="F115" s="59"/>
      <c r="G115" s="67"/>
      <c r="H115" s="59"/>
      <c r="I115" s="67"/>
      <c r="J115" s="67"/>
      <c r="K115" s="59"/>
      <c r="L115" s="59"/>
      <c r="M115" s="59"/>
      <c r="N115" s="59"/>
      <c r="O115" s="92"/>
      <c r="P115" s="7" t="s">
        <v>110</v>
      </c>
      <c r="Q115" s="22">
        <v>30</v>
      </c>
      <c r="R115" s="59"/>
      <c r="S115" s="59"/>
      <c r="T115" s="59"/>
      <c r="U115" s="59"/>
      <c r="V115" s="59"/>
      <c r="W115" s="59"/>
      <c r="X115" s="59"/>
      <c r="Y115" s="59"/>
      <c r="Z115" s="94"/>
      <c r="AA115" s="94"/>
      <c r="AB115" s="88"/>
    </row>
    <row r="116" spans="1:29" ht="28.5" customHeight="1" thickBot="1" x14ac:dyDescent="0.25">
      <c r="A116" s="11"/>
      <c r="B116" s="155"/>
      <c r="C116" s="81"/>
      <c r="D116" s="98"/>
      <c r="E116" s="100"/>
      <c r="F116" s="101"/>
      <c r="G116" s="67"/>
      <c r="H116" s="59"/>
      <c r="I116" s="67"/>
      <c r="J116" s="67"/>
      <c r="K116" s="62"/>
      <c r="L116" s="62"/>
      <c r="M116" s="62"/>
      <c r="N116" s="62"/>
      <c r="O116" s="93"/>
      <c r="P116" s="33" t="s">
        <v>28</v>
      </c>
      <c r="Q116" s="9">
        <f>SUM(Q109:Q115)</f>
        <v>85</v>
      </c>
      <c r="R116" s="62"/>
      <c r="S116" s="62"/>
      <c r="T116" s="62"/>
      <c r="U116" s="62"/>
      <c r="V116" s="59"/>
      <c r="W116" s="62"/>
      <c r="X116" s="62"/>
      <c r="Y116" s="62"/>
      <c r="Z116" s="95"/>
      <c r="AA116" s="95"/>
      <c r="AB116" s="89"/>
    </row>
    <row r="117" spans="1:29" ht="28.5" customHeight="1" x14ac:dyDescent="0.2">
      <c r="A117" s="11"/>
      <c r="B117" s="155"/>
      <c r="C117" s="81"/>
      <c r="D117" s="98"/>
      <c r="E117" s="83" t="s">
        <v>118</v>
      </c>
      <c r="F117" s="59" t="s">
        <v>117</v>
      </c>
      <c r="G117" s="66" t="s">
        <v>111</v>
      </c>
      <c r="H117" s="60" t="s">
        <v>497</v>
      </c>
      <c r="I117" s="66" t="s">
        <v>112</v>
      </c>
      <c r="J117" s="75" t="s">
        <v>479</v>
      </c>
      <c r="K117" s="60" t="s">
        <v>113</v>
      </c>
      <c r="L117" s="60">
        <v>3</v>
      </c>
      <c r="M117" s="60">
        <v>3</v>
      </c>
      <c r="N117" s="59" t="s">
        <v>93</v>
      </c>
      <c r="O117" s="91" t="s">
        <v>498</v>
      </c>
      <c r="P117" s="33" t="s">
        <v>100</v>
      </c>
      <c r="Q117" s="9">
        <v>15</v>
      </c>
      <c r="R117" s="60">
        <f>Q124</f>
        <v>85</v>
      </c>
      <c r="S117" s="60" t="s">
        <v>94</v>
      </c>
      <c r="T117" s="60">
        <v>2</v>
      </c>
      <c r="U117" s="60">
        <v>3</v>
      </c>
      <c r="V117" s="59" t="s">
        <v>95</v>
      </c>
      <c r="W117" s="60" t="s">
        <v>101</v>
      </c>
      <c r="X117" s="60" t="s">
        <v>102</v>
      </c>
      <c r="Y117" s="60" t="s">
        <v>103</v>
      </c>
      <c r="Z117" s="61">
        <v>43252</v>
      </c>
      <c r="AA117" s="61">
        <v>43465</v>
      </c>
      <c r="AB117" s="87" t="s">
        <v>114</v>
      </c>
    </row>
    <row r="118" spans="1:29" ht="28.5" customHeight="1" x14ac:dyDescent="0.2">
      <c r="A118" s="11"/>
      <c r="B118" s="155"/>
      <c r="C118" s="81"/>
      <c r="D118" s="98"/>
      <c r="E118" s="83"/>
      <c r="F118" s="59"/>
      <c r="G118" s="67"/>
      <c r="H118" s="59"/>
      <c r="I118" s="67"/>
      <c r="J118" s="75"/>
      <c r="K118" s="59"/>
      <c r="L118" s="59"/>
      <c r="M118" s="59"/>
      <c r="N118" s="59"/>
      <c r="O118" s="92"/>
      <c r="P118" s="33" t="s">
        <v>115</v>
      </c>
      <c r="Q118" s="9">
        <v>5</v>
      </c>
      <c r="R118" s="59"/>
      <c r="S118" s="59"/>
      <c r="T118" s="59"/>
      <c r="U118" s="59"/>
      <c r="V118" s="59"/>
      <c r="W118" s="59"/>
      <c r="X118" s="59"/>
      <c r="Y118" s="59"/>
      <c r="Z118" s="94"/>
      <c r="AA118" s="94"/>
      <c r="AB118" s="88"/>
    </row>
    <row r="119" spans="1:29" ht="28.5" customHeight="1" x14ac:dyDescent="0.2">
      <c r="A119" s="11"/>
      <c r="B119" s="155"/>
      <c r="C119" s="81"/>
      <c r="D119" s="98"/>
      <c r="E119" s="83"/>
      <c r="F119" s="59"/>
      <c r="G119" s="67"/>
      <c r="H119" s="59"/>
      <c r="I119" s="67"/>
      <c r="J119" s="75"/>
      <c r="K119" s="59"/>
      <c r="L119" s="59"/>
      <c r="M119" s="59"/>
      <c r="N119" s="59"/>
      <c r="O119" s="92"/>
      <c r="P119" s="33" t="s">
        <v>106</v>
      </c>
      <c r="Q119" s="9">
        <v>0</v>
      </c>
      <c r="R119" s="59"/>
      <c r="S119" s="59"/>
      <c r="T119" s="59"/>
      <c r="U119" s="59"/>
      <c r="V119" s="59"/>
      <c r="W119" s="59"/>
      <c r="X119" s="59"/>
      <c r="Y119" s="59"/>
      <c r="Z119" s="94"/>
      <c r="AA119" s="94"/>
      <c r="AB119" s="88"/>
    </row>
    <row r="120" spans="1:29" ht="28.5" customHeight="1" x14ac:dyDescent="0.2">
      <c r="A120" s="11"/>
      <c r="B120" s="155"/>
      <c r="C120" s="81"/>
      <c r="D120" s="98"/>
      <c r="E120" s="83"/>
      <c r="F120" s="59"/>
      <c r="G120" s="67"/>
      <c r="H120" s="59"/>
      <c r="I120" s="67"/>
      <c r="J120" s="75"/>
      <c r="K120" s="59"/>
      <c r="L120" s="59"/>
      <c r="M120" s="59"/>
      <c r="N120" s="59"/>
      <c r="O120" s="92"/>
      <c r="P120" s="33" t="s">
        <v>107</v>
      </c>
      <c r="Q120" s="9">
        <v>10</v>
      </c>
      <c r="R120" s="59"/>
      <c r="S120" s="59"/>
      <c r="T120" s="59"/>
      <c r="U120" s="59"/>
      <c r="V120" s="59"/>
      <c r="W120" s="59"/>
      <c r="X120" s="59"/>
      <c r="Y120" s="59"/>
      <c r="Z120" s="94"/>
      <c r="AA120" s="94"/>
      <c r="AB120" s="88"/>
    </row>
    <row r="121" spans="1:29" ht="28.5" customHeight="1" x14ac:dyDescent="0.2">
      <c r="A121" s="11"/>
      <c r="B121" s="155"/>
      <c r="C121" s="81"/>
      <c r="D121" s="98"/>
      <c r="E121" s="83"/>
      <c r="F121" s="59"/>
      <c r="G121" s="67"/>
      <c r="H121" s="59"/>
      <c r="I121" s="67"/>
      <c r="J121" s="75"/>
      <c r="K121" s="59"/>
      <c r="L121" s="59"/>
      <c r="M121" s="59"/>
      <c r="N121" s="59"/>
      <c r="O121" s="92"/>
      <c r="P121" s="33" t="s">
        <v>108</v>
      </c>
      <c r="Q121" s="9">
        <v>15</v>
      </c>
      <c r="R121" s="59"/>
      <c r="S121" s="59"/>
      <c r="T121" s="59"/>
      <c r="U121" s="59"/>
      <c r="V121" s="59"/>
      <c r="W121" s="59"/>
      <c r="X121" s="59"/>
      <c r="Y121" s="59"/>
      <c r="Z121" s="94"/>
      <c r="AA121" s="94"/>
      <c r="AB121" s="88"/>
    </row>
    <row r="122" spans="1:29" ht="28.5" customHeight="1" x14ac:dyDescent="0.2">
      <c r="A122" s="11"/>
      <c r="B122" s="155"/>
      <c r="C122" s="81"/>
      <c r="D122" s="98"/>
      <c r="E122" s="83"/>
      <c r="F122" s="59"/>
      <c r="G122" s="67"/>
      <c r="H122" s="59"/>
      <c r="I122" s="67"/>
      <c r="J122" s="75"/>
      <c r="K122" s="59"/>
      <c r="L122" s="59"/>
      <c r="M122" s="59"/>
      <c r="N122" s="59"/>
      <c r="O122" s="92"/>
      <c r="P122" s="7" t="s">
        <v>109</v>
      </c>
      <c r="Q122" s="9">
        <v>10</v>
      </c>
      <c r="R122" s="59"/>
      <c r="S122" s="59"/>
      <c r="T122" s="59"/>
      <c r="U122" s="59"/>
      <c r="V122" s="59"/>
      <c r="W122" s="59"/>
      <c r="X122" s="59"/>
      <c r="Y122" s="59"/>
      <c r="Z122" s="94"/>
      <c r="AA122" s="94"/>
      <c r="AB122" s="88"/>
    </row>
    <row r="123" spans="1:29" ht="28.5" customHeight="1" x14ac:dyDescent="0.2">
      <c r="A123" s="11"/>
      <c r="B123" s="155"/>
      <c r="C123" s="81"/>
      <c r="D123" s="98"/>
      <c r="E123" s="83"/>
      <c r="F123" s="59"/>
      <c r="G123" s="67"/>
      <c r="H123" s="59"/>
      <c r="I123" s="67"/>
      <c r="J123" s="75"/>
      <c r="K123" s="59"/>
      <c r="L123" s="59"/>
      <c r="M123" s="59"/>
      <c r="N123" s="59"/>
      <c r="O123" s="92"/>
      <c r="P123" s="7" t="s">
        <v>110</v>
      </c>
      <c r="Q123" s="22">
        <v>30</v>
      </c>
      <c r="R123" s="59"/>
      <c r="S123" s="59"/>
      <c r="T123" s="59"/>
      <c r="U123" s="59"/>
      <c r="V123" s="59"/>
      <c r="W123" s="59"/>
      <c r="X123" s="59"/>
      <c r="Y123" s="59"/>
      <c r="Z123" s="94"/>
      <c r="AA123" s="94"/>
      <c r="AB123" s="88"/>
    </row>
    <row r="124" spans="1:29" ht="28.5" customHeight="1" thickBot="1" x14ac:dyDescent="0.25">
      <c r="A124" s="11"/>
      <c r="B124" s="155"/>
      <c r="C124" s="96"/>
      <c r="D124" s="99"/>
      <c r="E124" s="100"/>
      <c r="F124" s="101"/>
      <c r="G124" s="68"/>
      <c r="H124" s="62"/>
      <c r="I124" s="68"/>
      <c r="J124" s="75"/>
      <c r="K124" s="62"/>
      <c r="L124" s="62"/>
      <c r="M124" s="62"/>
      <c r="N124" s="59"/>
      <c r="O124" s="93"/>
      <c r="P124" s="33" t="s">
        <v>28</v>
      </c>
      <c r="Q124" s="9">
        <f>SUM(Q117:Q123)</f>
        <v>85</v>
      </c>
      <c r="R124" s="62"/>
      <c r="S124" s="62"/>
      <c r="T124" s="62"/>
      <c r="U124" s="62"/>
      <c r="V124" s="59"/>
      <c r="W124" s="62"/>
      <c r="X124" s="62"/>
      <c r="Y124" s="62"/>
      <c r="Z124" s="95"/>
      <c r="AA124" s="95"/>
      <c r="AB124" s="89"/>
    </row>
    <row r="125" spans="1:29" ht="28.5" customHeight="1" x14ac:dyDescent="0.2">
      <c r="A125" s="11"/>
      <c r="B125" s="155"/>
      <c r="C125" s="80" t="s">
        <v>46</v>
      </c>
      <c r="D125" s="82" t="s">
        <v>192</v>
      </c>
      <c r="E125" s="90" t="s">
        <v>90</v>
      </c>
      <c r="F125" s="90" t="s">
        <v>154</v>
      </c>
      <c r="G125" s="66" t="s">
        <v>119</v>
      </c>
      <c r="H125" s="72" t="s">
        <v>469</v>
      </c>
      <c r="I125" s="66" t="s">
        <v>120</v>
      </c>
      <c r="J125" s="66" t="s">
        <v>499</v>
      </c>
      <c r="K125" s="60" t="s">
        <v>121</v>
      </c>
      <c r="L125" s="60">
        <v>5</v>
      </c>
      <c r="M125" s="60">
        <v>2</v>
      </c>
      <c r="N125" s="60" t="s">
        <v>93</v>
      </c>
      <c r="O125" s="69" t="s">
        <v>500</v>
      </c>
      <c r="P125" s="33" t="s">
        <v>32</v>
      </c>
      <c r="Q125" s="9">
        <v>0</v>
      </c>
      <c r="R125" s="60">
        <v>40</v>
      </c>
      <c r="S125" s="60"/>
      <c r="T125" s="60">
        <v>5</v>
      </c>
      <c r="U125" s="60">
        <v>2</v>
      </c>
      <c r="V125" s="59" t="s">
        <v>93</v>
      </c>
      <c r="W125" s="60" t="s">
        <v>122</v>
      </c>
      <c r="X125" s="60" t="s">
        <v>123</v>
      </c>
      <c r="Y125" s="60" t="s">
        <v>124</v>
      </c>
      <c r="Z125" s="60" t="s">
        <v>125</v>
      </c>
      <c r="AA125" s="60"/>
      <c r="AB125" s="60" t="s">
        <v>126</v>
      </c>
      <c r="AC125" s="74" t="s">
        <v>127</v>
      </c>
    </row>
    <row r="126" spans="1:29" ht="63.75" customHeight="1" x14ac:dyDescent="0.2">
      <c r="A126" s="11"/>
      <c r="B126" s="155"/>
      <c r="C126" s="81"/>
      <c r="D126" s="83"/>
      <c r="E126" s="59"/>
      <c r="F126" s="59"/>
      <c r="G126" s="67"/>
      <c r="H126" s="72"/>
      <c r="I126" s="67"/>
      <c r="J126" s="67"/>
      <c r="K126" s="59"/>
      <c r="L126" s="59"/>
      <c r="M126" s="59"/>
      <c r="N126" s="59"/>
      <c r="O126" s="70"/>
      <c r="P126" s="34" t="s">
        <v>42</v>
      </c>
      <c r="Q126" s="9">
        <v>5</v>
      </c>
      <c r="R126" s="59"/>
      <c r="S126" s="59"/>
      <c r="T126" s="59"/>
      <c r="U126" s="59"/>
      <c r="V126" s="59"/>
      <c r="W126" s="59"/>
      <c r="X126" s="59"/>
      <c r="Y126" s="59"/>
      <c r="Z126" s="59"/>
      <c r="AA126" s="59"/>
      <c r="AB126" s="59"/>
      <c r="AC126" s="74"/>
    </row>
    <row r="127" spans="1:29" ht="51" customHeight="1" x14ac:dyDescent="0.2">
      <c r="A127" s="11"/>
      <c r="B127" s="155"/>
      <c r="C127" s="81"/>
      <c r="D127" s="83"/>
      <c r="E127" s="59"/>
      <c r="F127" s="59"/>
      <c r="G127" s="67"/>
      <c r="H127" s="72"/>
      <c r="I127" s="67"/>
      <c r="J127" s="67"/>
      <c r="K127" s="59"/>
      <c r="L127" s="59"/>
      <c r="M127" s="59"/>
      <c r="N127" s="59"/>
      <c r="O127" s="70"/>
      <c r="P127" s="33" t="s">
        <v>34</v>
      </c>
      <c r="Q127" s="9">
        <v>0</v>
      </c>
      <c r="R127" s="59"/>
      <c r="S127" s="59"/>
      <c r="T127" s="59"/>
      <c r="U127" s="59"/>
      <c r="V127" s="59"/>
      <c r="W127" s="59"/>
      <c r="X127" s="59"/>
      <c r="Y127" s="59"/>
      <c r="Z127" s="59"/>
      <c r="AA127" s="59"/>
      <c r="AB127" s="59"/>
      <c r="AC127" s="74"/>
    </row>
    <row r="128" spans="1:29" ht="39" customHeight="1" x14ac:dyDescent="0.2">
      <c r="A128" s="11"/>
      <c r="B128" s="155"/>
      <c r="C128" s="81"/>
      <c r="D128" s="83"/>
      <c r="E128" s="59"/>
      <c r="F128" s="59"/>
      <c r="G128" s="67"/>
      <c r="H128" s="72"/>
      <c r="I128" s="67"/>
      <c r="J128" s="67"/>
      <c r="K128" s="59"/>
      <c r="L128" s="59"/>
      <c r="M128" s="59"/>
      <c r="N128" s="59"/>
      <c r="O128" s="70"/>
      <c r="P128" s="33" t="s">
        <v>35</v>
      </c>
      <c r="Q128" s="9">
        <v>10</v>
      </c>
      <c r="R128" s="59"/>
      <c r="S128" s="59"/>
      <c r="T128" s="59"/>
      <c r="U128" s="59"/>
      <c r="V128" s="59"/>
      <c r="W128" s="59"/>
      <c r="X128" s="59"/>
      <c r="Y128" s="59"/>
      <c r="Z128" s="59"/>
      <c r="AA128" s="59"/>
      <c r="AB128" s="59"/>
      <c r="AC128" s="74"/>
    </row>
    <row r="129" spans="1:29" ht="48.75" customHeight="1" x14ac:dyDescent="0.2">
      <c r="A129" s="11"/>
      <c r="B129" s="155"/>
      <c r="C129" s="81"/>
      <c r="D129" s="83"/>
      <c r="E129" s="59"/>
      <c r="F129" s="59"/>
      <c r="G129" s="67"/>
      <c r="H129" s="72"/>
      <c r="I129" s="67"/>
      <c r="J129" s="67"/>
      <c r="K129" s="59"/>
      <c r="L129" s="59"/>
      <c r="M129" s="59"/>
      <c r="N129" s="59"/>
      <c r="O129" s="70"/>
      <c r="P129" s="33" t="s">
        <v>128</v>
      </c>
      <c r="Q129" s="9">
        <v>15</v>
      </c>
      <c r="R129" s="59"/>
      <c r="S129" s="59"/>
      <c r="T129" s="59"/>
      <c r="U129" s="59"/>
      <c r="V129" s="59"/>
      <c r="W129" s="59"/>
      <c r="X129" s="59"/>
      <c r="Y129" s="59"/>
      <c r="Z129" s="59"/>
      <c r="AA129" s="59"/>
      <c r="AB129" s="59"/>
      <c r="AC129" s="74"/>
    </row>
    <row r="130" spans="1:29" ht="42.75" customHeight="1" x14ac:dyDescent="0.2">
      <c r="A130" s="11"/>
      <c r="B130" s="155"/>
      <c r="C130" s="81"/>
      <c r="D130" s="83"/>
      <c r="E130" s="59"/>
      <c r="F130" s="59"/>
      <c r="G130" s="67"/>
      <c r="H130" s="72"/>
      <c r="I130" s="67"/>
      <c r="J130" s="67"/>
      <c r="K130" s="59"/>
      <c r="L130" s="59"/>
      <c r="M130" s="59"/>
      <c r="N130" s="59"/>
      <c r="O130" s="70"/>
      <c r="P130" s="34" t="s">
        <v>129</v>
      </c>
      <c r="Q130" s="9">
        <v>10</v>
      </c>
      <c r="R130" s="59"/>
      <c r="S130" s="59"/>
      <c r="T130" s="59"/>
      <c r="U130" s="59"/>
      <c r="V130" s="59"/>
      <c r="W130" s="59"/>
      <c r="X130" s="59"/>
      <c r="Y130" s="59"/>
      <c r="Z130" s="59"/>
      <c r="AA130" s="59"/>
      <c r="AB130" s="59"/>
      <c r="AC130" s="74"/>
    </row>
    <row r="131" spans="1:29" ht="43.5" customHeight="1" x14ac:dyDescent="0.2">
      <c r="A131" s="11"/>
      <c r="B131" s="155"/>
      <c r="C131" s="81"/>
      <c r="D131" s="83"/>
      <c r="E131" s="59"/>
      <c r="F131" s="59"/>
      <c r="G131" s="67"/>
      <c r="H131" s="72"/>
      <c r="I131" s="67"/>
      <c r="J131" s="67"/>
      <c r="K131" s="59"/>
      <c r="L131" s="59"/>
      <c r="M131" s="59"/>
      <c r="N131" s="59"/>
      <c r="O131" s="70"/>
      <c r="P131" s="34" t="s">
        <v>130</v>
      </c>
      <c r="Q131" s="9">
        <v>0</v>
      </c>
      <c r="R131" s="59"/>
      <c r="S131" s="59"/>
      <c r="T131" s="59"/>
      <c r="U131" s="59"/>
      <c r="V131" s="59"/>
      <c r="W131" s="59"/>
      <c r="X131" s="59"/>
      <c r="Y131" s="59"/>
      <c r="Z131" s="59"/>
      <c r="AA131" s="59"/>
      <c r="AB131" s="59"/>
      <c r="AC131" s="74"/>
    </row>
    <row r="132" spans="1:29" ht="42.75" customHeight="1" x14ac:dyDescent="0.2">
      <c r="A132" s="11"/>
      <c r="B132" s="155"/>
      <c r="C132" s="81"/>
      <c r="D132" s="83"/>
      <c r="E132" s="62"/>
      <c r="F132" s="62"/>
      <c r="G132" s="67"/>
      <c r="H132" s="72"/>
      <c r="I132" s="67"/>
      <c r="J132" s="67"/>
      <c r="K132" s="59"/>
      <c r="L132" s="59"/>
      <c r="M132" s="59"/>
      <c r="N132" s="62"/>
      <c r="O132" s="70"/>
      <c r="P132" s="33" t="s">
        <v>28</v>
      </c>
      <c r="Q132" s="9">
        <f>SUM(Q125:Q131)</f>
        <v>40</v>
      </c>
      <c r="R132" s="62"/>
      <c r="S132" s="62"/>
      <c r="T132" s="62"/>
      <c r="U132" s="62"/>
      <c r="V132" s="59"/>
      <c r="W132" s="62"/>
      <c r="X132" s="62"/>
      <c r="Y132" s="62"/>
      <c r="Z132" s="62"/>
      <c r="AA132" s="62"/>
      <c r="AB132" s="62"/>
      <c r="AC132" s="74"/>
    </row>
    <row r="133" spans="1:29" ht="28.5" customHeight="1" x14ac:dyDescent="0.2">
      <c r="A133" s="11"/>
      <c r="B133" s="155"/>
      <c r="C133" s="81"/>
      <c r="D133" s="83"/>
      <c r="E133" s="60" t="s">
        <v>155</v>
      </c>
      <c r="F133" s="60"/>
      <c r="G133" s="66" t="s">
        <v>131</v>
      </c>
      <c r="H133" s="60" t="s">
        <v>132</v>
      </c>
      <c r="I133" s="66" t="s">
        <v>133</v>
      </c>
      <c r="J133" s="66" t="s">
        <v>134</v>
      </c>
      <c r="K133" s="60" t="s">
        <v>135</v>
      </c>
      <c r="L133" s="60">
        <v>2</v>
      </c>
      <c r="M133" s="60">
        <v>2</v>
      </c>
      <c r="N133" s="60" t="s">
        <v>136</v>
      </c>
      <c r="O133" s="69" t="s">
        <v>470</v>
      </c>
      <c r="P133" s="33" t="s">
        <v>32</v>
      </c>
      <c r="Q133" s="9">
        <v>15</v>
      </c>
      <c r="R133" s="60">
        <v>55</v>
      </c>
      <c r="S133" s="60"/>
      <c r="T133" s="60">
        <v>1</v>
      </c>
      <c r="U133" s="60">
        <v>2</v>
      </c>
      <c r="V133" s="60" t="s">
        <v>136</v>
      </c>
      <c r="W133" s="60" t="s">
        <v>122</v>
      </c>
      <c r="X133" s="60" t="s">
        <v>137</v>
      </c>
      <c r="Y133" s="60" t="s">
        <v>138</v>
      </c>
      <c r="Z133" s="60" t="s">
        <v>139</v>
      </c>
      <c r="AA133" s="60" t="s">
        <v>140</v>
      </c>
      <c r="AB133" s="60" t="s">
        <v>141</v>
      </c>
      <c r="AC133" s="74" t="s">
        <v>142</v>
      </c>
    </row>
    <row r="134" spans="1:29" ht="28.5" customHeight="1" x14ac:dyDescent="0.2">
      <c r="A134" s="11"/>
      <c r="B134" s="155"/>
      <c r="C134" s="81"/>
      <c r="D134" s="83"/>
      <c r="E134" s="59"/>
      <c r="F134" s="59"/>
      <c r="G134" s="67"/>
      <c r="H134" s="59"/>
      <c r="I134" s="67"/>
      <c r="J134" s="67"/>
      <c r="K134" s="59"/>
      <c r="L134" s="59"/>
      <c r="M134" s="59"/>
      <c r="N134" s="59"/>
      <c r="O134" s="70"/>
      <c r="P134" s="34" t="s">
        <v>42</v>
      </c>
      <c r="Q134" s="9">
        <v>5</v>
      </c>
      <c r="R134" s="59"/>
      <c r="S134" s="59"/>
      <c r="T134" s="59"/>
      <c r="U134" s="59"/>
      <c r="V134" s="59"/>
      <c r="W134" s="59"/>
      <c r="X134" s="59"/>
      <c r="Y134" s="59"/>
      <c r="Z134" s="59"/>
      <c r="AA134" s="59"/>
      <c r="AB134" s="59"/>
      <c r="AC134" s="74"/>
    </row>
    <row r="135" spans="1:29" ht="28.5" customHeight="1" x14ac:dyDescent="0.2">
      <c r="A135" s="11"/>
      <c r="B135" s="155"/>
      <c r="C135" s="81"/>
      <c r="D135" s="83"/>
      <c r="E135" s="59"/>
      <c r="F135" s="59"/>
      <c r="G135" s="67"/>
      <c r="H135" s="59"/>
      <c r="I135" s="67"/>
      <c r="J135" s="67"/>
      <c r="K135" s="59"/>
      <c r="L135" s="59"/>
      <c r="M135" s="59"/>
      <c r="N135" s="59"/>
      <c r="O135" s="70"/>
      <c r="P135" s="33" t="s">
        <v>34</v>
      </c>
      <c r="Q135" s="9">
        <v>0</v>
      </c>
      <c r="R135" s="59"/>
      <c r="S135" s="59"/>
      <c r="T135" s="59"/>
      <c r="U135" s="59"/>
      <c r="V135" s="59"/>
      <c r="W135" s="59"/>
      <c r="X135" s="59"/>
      <c r="Y135" s="59"/>
      <c r="Z135" s="59"/>
      <c r="AA135" s="59"/>
      <c r="AB135" s="59"/>
      <c r="AC135" s="74"/>
    </row>
    <row r="136" spans="1:29" ht="28.5" customHeight="1" x14ac:dyDescent="0.2">
      <c r="A136" s="11"/>
      <c r="B136" s="155"/>
      <c r="C136" s="81"/>
      <c r="D136" s="83"/>
      <c r="E136" s="59"/>
      <c r="F136" s="59"/>
      <c r="G136" s="67"/>
      <c r="H136" s="59"/>
      <c r="I136" s="67"/>
      <c r="J136" s="67"/>
      <c r="K136" s="59"/>
      <c r="L136" s="59"/>
      <c r="M136" s="59"/>
      <c r="N136" s="59"/>
      <c r="O136" s="70"/>
      <c r="P136" s="33" t="s">
        <v>35</v>
      </c>
      <c r="Q136" s="9">
        <v>10</v>
      </c>
      <c r="R136" s="59"/>
      <c r="S136" s="59"/>
      <c r="T136" s="59"/>
      <c r="U136" s="59"/>
      <c r="V136" s="59"/>
      <c r="W136" s="59"/>
      <c r="X136" s="59"/>
      <c r="Y136" s="59"/>
      <c r="Z136" s="59"/>
      <c r="AA136" s="59"/>
      <c r="AB136" s="59"/>
      <c r="AC136" s="74"/>
    </row>
    <row r="137" spans="1:29" ht="28.5" customHeight="1" x14ac:dyDescent="0.2">
      <c r="A137" s="11"/>
      <c r="B137" s="155"/>
      <c r="C137" s="81"/>
      <c r="D137" s="83"/>
      <c r="E137" s="59"/>
      <c r="F137" s="59"/>
      <c r="G137" s="67"/>
      <c r="H137" s="59"/>
      <c r="I137" s="67"/>
      <c r="J137" s="67"/>
      <c r="K137" s="59"/>
      <c r="L137" s="59"/>
      <c r="M137" s="59"/>
      <c r="N137" s="59"/>
      <c r="O137" s="70"/>
      <c r="P137" s="33" t="s">
        <v>128</v>
      </c>
      <c r="Q137" s="9">
        <v>15</v>
      </c>
      <c r="R137" s="59"/>
      <c r="S137" s="59"/>
      <c r="T137" s="59"/>
      <c r="U137" s="59"/>
      <c r="V137" s="59"/>
      <c r="W137" s="59"/>
      <c r="X137" s="59"/>
      <c r="Y137" s="59"/>
      <c r="Z137" s="59"/>
      <c r="AA137" s="59"/>
      <c r="AB137" s="59"/>
      <c r="AC137" s="74"/>
    </row>
    <row r="138" spans="1:29" ht="28.5" customHeight="1" x14ac:dyDescent="0.2">
      <c r="A138" s="11"/>
      <c r="B138" s="155"/>
      <c r="C138" s="81"/>
      <c r="D138" s="83"/>
      <c r="E138" s="59"/>
      <c r="F138" s="59"/>
      <c r="G138" s="67"/>
      <c r="H138" s="59"/>
      <c r="I138" s="67"/>
      <c r="J138" s="67"/>
      <c r="K138" s="59"/>
      <c r="L138" s="59"/>
      <c r="M138" s="59"/>
      <c r="N138" s="59"/>
      <c r="O138" s="70"/>
      <c r="P138" s="34" t="s">
        <v>129</v>
      </c>
      <c r="Q138" s="9">
        <v>10</v>
      </c>
      <c r="R138" s="59"/>
      <c r="S138" s="59"/>
      <c r="T138" s="59"/>
      <c r="U138" s="59"/>
      <c r="V138" s="59"/>
      <c r="W138" s="59"/>
      <c r="X138" s="59"/>
      <c r="Y138" s="59"/>
      <c r="Z138" s="59"/>
      <c r="AA138" s="59"/>
      <c r="AB138" s="59"/>
      <c r="AC138" s="74"/>
    </row>
    <row r="139" spans="1:29" ht="28.5" customHeight="1" x14ac:dyDescent="0.2">
      <c r="A139" s="11"/>
      <c r="B139" s="155"/>
      <c r="C139" s="81"/>
      <c r="D139" s="83"/>
      <c r="E139" s="59"/>
      <c r="F139" s="59"/>
      <c r="G139" s="67"/>
      <c r="H139" s="59"/>
      <c r="I139" s="67"/>
      <c r="J139" s="67"/>
      <c r="K139" s="59"/>
      <c r="L139" s="59"/>
      <c r="M139" s="59"/>
      <c r="N139" s="59"/>
      <c r="O139" s="70"/>
      <c r="P139" s="34" t="s">
        <v>130</v>
      </c>
      <c r="Q139" s="9">
        <v>0</v>
      </c>
      <c r="R139" s="59"/>
      <c r="S139" s="59"/>
      <c r="T139" s="59"/>
      <c r="U139" s="59"/>
      <c r="V139" s="59"/>
      <c r="W139" s="59"/>
      <c r="X139" s="59"/>
      <c r="Y139" s="59"/>
      <c r="Z139" s="59"/>
      <c r="AA139" s="59"/>
      <c r="AB139" s="59"/>
      <c r="AC139" s="74"/>
    </row>
    <row r="140" spans="1:29" ht="28.5" customHeight="1" x14ac:dyDescent="0.2">
      <c r="A140" s="11"/>
      <c r="B140" s="155"/>
      <c r="C140" s="81"/>
      <c r="D140" s="83"/>
      <c r="E140" s="62"/>
      <c r="F140" s="62"/>
      <c r="G140" s="68"/>
      <c r="H140" s="62"/>
      <c r="I140" s="68"/>
      <c r="J140" s="68"/>
      <c r="K140" s="62"/>
      <c r="L140" s="62"/>
      <c r="M140" s="62"/>
      <c r="N140" s="62"/>
      <c r="O140" s="71"/>
      <c r="P140" s="33" t="s">
        <v>28</v>
      </c>
      <c r="Q140" s="9">
        <f>SUM(Q133:Q139)</f>
        <v>55</v>
      </c>
      <c r="R140" s="62"/>
      <c r="S140" s="62"/>
      <c r="T140" s="62"/>
      <c r="U140" s="62"/>
      <c r="V140" s="62"/>
      <c r="W140" s="62"/>
      <c r="X140" s="62"/>
      <c r="Y140" s="62"/>
      <c r="Z140" s="62"/>
      <c r="AA140" s="62"/>
      <c r="AB140" s="62"/>
      <c r="AC140" s="74"/>
    </row>
    <row r="141" spans="1:29" ht="28.5" customHeight="1" x14ac:dyDescent="0.2">
      <c r="A141" s="11"/>
      <c r="B141" s="155"/>
      <c r="C141" s="81"/>
      <c r="D141" s="83"/>
      <c r="E141" s="59"/>
      <c r="F141" s="59"/>
      <c r="G141" s="60" t="s">
        <v>145</v>
      </c>
      <c r="H141" s="60" t="s">
        <v>146</v>
      </c>
      <c r="I141" s="60" t="s">
        <v>147</v>
      </c>
      <c r="J141" s="66" t="s">
        <v>148</v>
      </c>
      <c r="K141" s="85" t="s">
        <v>149</v>
      </c>
      <c r="L141" s="85">
        <v>3</v>
      </c>
      <c r="M141" s="85">
        <v>3</v>
      </c>
      <c r="N141" s="85" t="s">
        <v>93</v>
      </c>
      <c r="O141" s="69" t="s">
        <v>501</v>
      </c>
      <c r="P141" s="33" t="s">
        <v>32</v>
      </c>
      <c r="Q141" s="19">
        <v>0</v>
      </c>
      <c r="R141" s="76">
        <v>70</v>
      </c>
      <c r="S141" s="76"/>
      <c r="T141" s="76">
        <v>2</v>
      </c>
      <c r="U141" s="76">
        <v>3</v>
      </c>
      <c r="V141" s="76" t="s">
        <v>95</v>
      </c>
      <c r="W141" s="76" t="s">
        <v>101</v>
      </c>
      <c r="X141" s="76" t="s">
        <v>150</v>
      </c>
      <c r="Y141" s="76" t="s">
        <v>151</v>
      </c>
      <c r="Z141" s="76" t="s">
        <v>125</v>
      </c>
      <c r="AA141" s="76"/>
      <c r="AB141" s="79" t="s">
        <v>152</v>
      </c>
      <c r="AC141" s="74" t="s">
        <v>153</v>
      </c>
    </row>
    <row r="142" spans="1:29" ht="28.5" customHeight="1" x14ac:dyDescent="0.2">
      <c r="A142" s="11"/>
      <c r="B142" s="155"/>
      <c r="C142" s="81"/>
      <c r="D142" s="83"/>
      <c r="E142" s="59"/>
      <c r="F142" s="59"/>
      <c r="G142" s="59"/>
      <c r="H142" s="59"/>
      <c r="I142" s="59"/>
      <c r="J142" s="67"/>
      <c r="K142" s="86"/>
      <c r="L142" s="86"/>
      <c r="M142" s="86"/>
      <c r="N142" s="86"/>
      <c r="O142" s="70"/>
      <c r="P142" s="34" t="s">
        <v>42</v>
      </c>
      <c r="Q142" s="20">
        <v>5</v>
      </c>
      <c r="R142" s="77"/>
      <c r="S142" s="77"/>
      <c r="T142" s="77"/>
      <c r="U142" s="77"/>
      <c r="V142" s="77"/>
      <c r="W142" s="77"/>
      <c r="X142" s="77"/>
      <c r="Y142" s="77"/>
      <c r="Z142" s="77"/>
      <c r="AA142" s="77"/>
      <c r="AB142" s="77"/>
      <c r="AC142" s="74"/>
    </row>
    <row r="143" spans="1:29" ht="28.5" customHeight="1" x14ac:dyDescent="0.2">
      <c r="A143" s="11"/>
      <c r="B143" s="155"/>
      <c r="C143" s="81"/>
      <c r="D143" s="83"/>
      <c r="E143" s="59"/>
      <c r="F143" s="59"/>
      <c r="G143" s="59"/>
      <c r="H143" s="59"/>
      <c r="I143" s="59"/>
      <c r="J143" s="67"/>
      <c r="K143" s="86"/>
      <c r="L143" s="86"/>
      <c r="M143" s="86"/>
      <c r="N143" s="86"/>
      <c r="O143" s="70"/>
      <c r="P143" s="33" t="s">
        <v>34</v>
      </c>
      <c r="Q143" s="20">
        <v>0</v>
      </c>
      <c r="R143" s="77"/>
      <c r="S143" s="77"/>
      <c r="T143" s="77"/>
      <c r="U143" s="77"/>
      <c r="V143" s="77"/>
      <c r="W143" s="77"/>
      <c r="X143" s="77"/>
      <c r="Y143" s="77"/>
      <c r="Z143" s="77"/>
      <c r="AA143" s="77"/>
      <c r="AB143" s="77"/>
      <c r="AC143" s="74"/>
    </row>
    <row r="144" spans="1:29" ht="28.5" customHeight="1" x14ac:dyDescent="0.2">
      <c r="A144" s="11"/>
      <c r="B144" s="155"/>
      <c r="C144" s="81"/>
      <c r="D144" s="83"/>
      <c r="E144" s="59"/>
      <c r="F144" s="59"/>
      <c r="G144" s="59"/>
      <c r="H144" s="59"/>
      <c r="I144" s="59"/>
      <c r="J144" s="67"/>
      <c r="K144" s="86"/>
      <c r="L144" s="86"/>
      <c r="M144" s="86"/>
      <c r="N144" s="86"/>
      <c r="O144" s="70"/>
      <c r="P144" s="33" t="s">
        <v>35</v>
      </c>
      <c r="Q144" s="20">
        <v>10</v>
      </c>
      <c r="R144" s="77"/>
      <c r="S144" s="77"/>
      <c r="T144" s="77"/>
      <c r="U144" s="77"/>
      <c r="V144" s="77"/>
      <c r="W144" s="77"/>
      <c r="X144" s="77"/>
      <c r="Y144" s="77"/>
      <c r="Z144" s="77"/>
      <c r="AA144" s="77"/>
      <c r="AB144" s="77"/>
      <c r="AC144" s="74"/>
    </row>
    <row r="145" spans="1:29" ht="28.5" customHeight="1" x14ac:dyDescent="0.2">
      <c r="A145" s="11"/>
      <c r="B145" s="155"/>
      <c r="C145" s="81"/>
      <c r="D145" s="83"/>
      <c r="E145" s="59"/>
      <c r="F145" s="59"/>
      <c r="G145" s="59"/>
      <c r="H145" s="59"/>
      <c r="I145" s="59"/>
      <c r="J145" s="67"/>
      <c r="K145" s="86"/>
      <c r="L145" s="86"/>
      <c r="M145" s="86"/>
      <c r="N145" s="86"/>
      <c r="O145" s="70"/>
      <c r="P145" s="33" t="s">
        <v>128</v>
      </c>
      <c r="Q145" s="20">
        <v>15</v>
      </c>
      <c r="R145" s="77"/>
      <c r="S145" s="77"/>
      <c r="T145" s="77"/>
      <c r="U145" s="77"/>
      <c r="V145" s="77"/>
      <c r="W145" s="77"/>
      <c r="X145" s="77"/>
      <c r="Y145" s="77"/>
      <c r="Z145" s="77"/>
      <c r="AA145" s="77"/>
      <c r="AB145" s="77"/>
      <c r="AC145" s="74"/>
    </row>
    <row r="146" spans="1:29" ht="28.5" customHeight="1" x14ac:dyDescent="0.2">
      <c r="A146" s="11"/>
      <c r="B146" s="155"/>
      <c r="C146" s="81"/>
      <c r="D146" s="83"/>
      <c r="E146" s="59"/>
      <c r="F146" s="59"/>
      <c r="G146" s="59"/>
      <c r="H146" s="59"/>
      <c r="I146" s="59"/>
      <c r="J146" s="67"/>
      <c r="K146" s="86"/>
      <c r="L146" s="86"/>
      <c r="M146" s="86"/>
      <c r="N146" s="86"/>
      <c r="O146" s="70"/>
      <c r="P146" s="34" t="s">
        <v>129</v>
      </c>
      <c r="Q146" s="20">
        <v>10</v>
      </c>
      <c r="R146" s="77"/>
      <c r="S146" s="77"/>
      <c r="T146" s="77"/>
      <c r="U146" s="77"/>
      <c r="V146" s="77"/>
      <c r="W146" s="77"/>
      <c r="X146" s="77"/>
      <c r="Y146" s="77"/>
      <c r="Z146" s="77"/>
      <c r="AA146" s="77"/>
      <c r="AB146" s="77"/>
      <c r="AC146" s="74"/>
    </row>
    <row r="147" spans="1:29" ht="28.5" customHeight="1" x14ac:dyDescent="0.2">
      <c r="A147" s="11"/>
      <c r="B147" s="155"/>
      <c r="C147" s="81"/>
      <c r="D147" s="83"/>
      <c r="E147" s="59"/>
      <c r="F147" s="59"/>
      <c r="G147" s="59"/>
      <c r="H147" s="59"/>
      <c r="I147" s="59"/>
      <c r="J147" s="67"/>
      <c r="K147" s="86"/>
      <c r="L147" s="86"/>
      <c r="M147" s="86"/>
      <c r="N147" s="86"/>
      <c r="O147" s="70"/>
      <c r="P147" s="34" t="s">
        <v>130</v>
      </c>
      <c r="Q147" s="20">
        <v>30</v>
      </c>
      <c r="R147" s="77"/>
      <c r="S147" s="77"/>
      <c r="T147" s="77"/>
      <c r="U147" s="77"/>
      <c r="V147" s="77"/>
      <c r="W147" s="77"/>
      <c r="X147" s="77"/>
      <c r="Y147" s="77"/>
      <c r="Z147" s="77"/>
      <c r="AA147" s="77"/>
      <c r="AB147" s="77"/>
      <c r="AC147" s="74"/>
    </row>
    <row r="148" spans="1:29" ht="28.5" customHeight="1" x14ac:dyDescent="0.2">
      <c r="A148" s="11"/>
      <c r="B148" s="155"/>
      <c r="C148" s="81"/>
      <c r="D148" s="83"/>
      <c r="E148" s="59"/>
      <c r="F148" s="59"/>
      <c r="G148" s="84"/>
      <c r="H148" s="62"/>
      <c r="I148" s="84"/>
      <c r="J148" s="68"/>
      <c r="K148" s="84"/>
      <c r="L148" s="84"/>
      <c r="M148" s="84"/>
      <c r="N148" s="84"/>
      <c r="O148" s="71"/>
      <c r="P148" s="33" t="s">
        <v>28</v>
      </c>
      <c r="Q148" s="21">
        <f>Q141+Q142+Q143+Q144+Q145+Q146+Q147</f>
        <v>70</v>
      </c>
      <c r="R148" s="78"/>
      <c r="S148" s="78"/>
      <c r="T148" s="78"/>
      <c r="U148" s="78"/>
      <c r="V148" s="78"/>
      <c r="W148" s="78"/>
      <c r="X148" s="78"/>
      <c r="Y148" s="78"/>
      <c r="Z148" s="78"/>
      <c r="AA148" s="78"/>
      <c r="AB148" s="78"/>
      <c r="AC148" s="74"/>
    </row>
    <row r="149" spans="1:29" ht="28.5" customHeight="1" x14ac:dyDescent="0.2">
      <c r="A149" s="11"/>
      <c r="B149" s="155"/>
      <c r="C149" s="151" t="s">
        <v>157</v>
      </c>
      <c r="D149" s="60" t="s">
        <v>184</v>
      </c>
      <c r="E149" s="60" t="s">
        <v>185</v>
      </c>
      <c r="F149" s="60" t="s">
        <v>186</v>
      </c>
      <c r="G149" s="66" t="s">
        <v>158</v>
      </c>
      <c r="H149" s="60" t="s">
        <v>454</v>
      </c>
      <c r="I149" s="66" t="s">
        <v>159</v>
      </c>
      <c r="J149" s="66" t="s">
        <v>455</v>
      </c>
      <c r="K149" s="60" t="s">
        <v>160</v>
      </c>
      <c r="L149" s="60">
        <v>1</v>
      </c>
      <c r="M149" s="60">
        <v>5</v>
      </c>
      <c r="N149" s="60" t="s">
        <v>93</v>
      </c>
      <c r="O149" s="69" t="s">
        <v>472</v>
      </c>
      <c r="P149" s="33" t="s">
        <v>32</v>
      </c>
      <c r="Q149" s="9">
        <v>15</v>
      </c>
      <c r="R149" s="60">
        <v>85</v>
      </c>
      <c r="S149" s="60"/>
      <c r="T149" s="60">
        <v>1</v>
      </c>
      <c r="U149" s="60">
        <v>5</v>
      </c>
      <c r="V149" s="60" t="s">
        <v>93</v>
      </c>
      <c r="W149" s="60" t="s">
        <v>122</v>
      </c>
      <c r="X149" s="60" t="s">
        <v>175</v>
      </c>
      <c r="Y149" s="60" t="s">
        <v>176</v>
      </c>
      <c r="Z149" s="61">
        <v>43191</v>
      </c>
      <c r="AA149" s="61">
        <v>43465</v>
      </c>
      <c r="AB149" s="60" t="s">
        <v>177</v>
      </c>
    </row>
    <row r="150" spans="1:29" ht="42.75" customHeight="1" x14ac:dyDescent="0.2">
      <c r="A150" s="11"/>
      <c r="B150" s="155"/>
      <c r="C150" s="152"/>
      <c r="D150" s="59"/>
      <c r="E150" s="59"/>
      <c r="F150" s="59"/>
      <c r="G150" s="67"/>
      <c r="H150" s="59"/>
      <c r="I150" s="67"/>
      <c r="J150" s="67"/>
      <c r="K150" s="59"/>
      <c r="L150" s="59"/>
      <c r="M150" s="59"/>
      <c r="N150" s="59"/>
      <c r="O150" s="70"/>
      <c r="P150" s="34" t="s">
        <v>42</v>
      </c>
      <c r="Q150" s="9">
        <v>5</v>
      </c>
      <c r="R150" s="59"/>
      <c r="S150" s="59"/>
      <c r="T150" s="59"/>
      <c r="U150" s="59"/>
      <c r="V150" s="59"/>
      <c r="W150" s="59"/>
      <c r="X150" s="59"/>
      <c r="Y150" s="59"/>
      <c r="Z150" s="59"/>
      <c r="AA150" s="59"/>
      <c r="AB150" s="59"/>
    </row>
    <row r="151" spans="1:29" ht="28.5" customHeight="1" x14ac:dyDescent="0.2">
      <c r="A151" s="11"/>
      <c r="B151" s="155"/>
      <c r="C151" s="152"/>
      <c r="D151" s="59"/>
      <c r="E151" s="59"/>
      <c r="F151" s="59"/>
      <c r="G151" s="67"/>
      <c r="H151" s="59"/>
      <c r="I151" s="67"/>
      <c r="J151" s="67"/>
      <c r="K151" s="59"/>
      <c r="L151" s="59"/>
      <c r="M151" s="59"/>
      <c r="N151" s="59"/>
      <c r="O151" s="70"/>
      <c r="P151" s="33" t="s">
        <v>34</v>
      </c>
      <c r="Q151" s="9">
        <v>0</v>
      </c>
      <c r="R151" s="59"/>
      <c r="S151" s="59"/>
      <c r="T151" s="59"/>
      <c r="U151" s="59"/>
      <c r="V151" s="59"/>
      <c r="W151" s="59"/>
      <c r="X151" s="59"/>
      <c r="Y151" s="59"/>
      <c r="Z151" s="59"/>
      <c r="AA151" s="59"/>
      <c r="AB151" s="59"/>
    </row>
    <row r="152" spans="1:29" ht="28.5" customHeight="1" x14ac:dyDescent="0.2">
      <c r="A152" s="11"/>
      <c r="B152" s="155"/>
      <c r="C152" s="152"/>
      <c r="D152" s="59"/>
      <c r="E152" s="59"/>
      <c r="F152" s="59"/>
      <c r="G152" s="67"/>
      <c r="H152" s="59"/>
      <c r="I152" s="67"/>
      <c r="J152" s="67"/>
      <c r="K152" s="59"/>
      <c r="L152" s="59"/>
      <c r="M152" s="59"/>
      <c r="N152" s="59"/>
      <c r="O152" s="70"/>
      <c r="P152" s="33" t="s">
        <v>35</v>
      </c>
      <c r="Q152" s="9">
        <v>10</v>
      </c>
      <c r="R152" s="59"/>
      <c r="S152" s="59"/>
      <c r="T152" s="59"/>
      <c r="U152" s="59"/>
      <c r="V152" s="59"/>
      <c r="W152" s="59"/>
      <c r="X152" s="59"/>
      <c r="Y152" s="59"/>
      <c r="Z152" s="59"/>
      <c r="AA152" s="59"/>
      <c r="AB152" s="59"/>
    </row>
    <row r="153" spans="1:29" ht="28.5" customHeight="1" x14ac:dyDescent="0.2">
      <c r="A153" s="11"/>
      <c r="B153" s="155"/>
      <c r="C153" s="152"/>
      <c r="D153" s="59"/>
      <c r="E153" s="59"/>
      <c r="F153" s="59"/>
      <c r="G153" s="67"/>
      <c r="H153" s="59"/>
      <c r="I153" s="67"/>
      <c r="J153" s="67"/>
      <c r="K153" s="59"/>
      <c r="L153" s="59"/>
      <c r="M153" s="59"/>
      <c r="N153" s="59"/>
      <c r="O153" s="70"/>
      <c r="P153" s="33" t="s">
        <v>128</v>
      </c>
      <c r="Q153" s="9">
        <v>15</v>
      </c>
      <c r="R153" s="59"/>
      <c r="S153" s="59"/>
      <c r="T153" s="59"/>
      <c r="U153" s="59"/>
      <c r="V153" s="59"/>
      <c r="W153" s="59"/>
      <c r="X153" s="59"/>
      <c r="Y153" s="59"/>
      <c r="Z153" s="59"/>
      <c r="AA153" s="59"/>
      <c r="AB153" s="59"/>
    </row>
    <row r="154" spans="1:29" ht="28.5" customHeight="1" x14ac:dyDescent="0.2">
      <c r="A154" s="11"/>
      <c r="B154" s="155"/>
      <c r="C154" s="152"/>
      <c r="D154" s="59"/>
      <c r="E154" s="59"/>
      <c r="F154" s="59"/>
      <c r="G154" s="67"/>
      <c r="H154" s="59"/>
      <c r="I154" s="67"/>
      <c r="J154" s="67"/>
      <c r="K154" s="59"/>
      <c r="L154" s="59"/>
      <c r="M154" s="59"/>
      <c r="N154" s="59"/>
      <c r="O154" s="70"/>
      <c r="P154" s="34" t="s">
        <v>129</v>
      </c>
      <c r="Q154" s="9">
        <v>10</v>
      </c>
      <c r="R154" s="59"/>
      <c r="S154" s="59"/>
      <c r="T154" s="59"/>
      <c r="U154" s="59"/>
      <c r="V154" s="59"/>
      <c r="W154" s="59"/>
      <c r="X154" s="59"/>
      <c r="Y154" s="59"/>
      <c r="Z154" s="59"/>
      <c r="AA154" s="59"/>
      <c r="AB154" s="59"/>
    </row>
    <row r="155" spans="1:29" ht="28.5" customHeight="1" x14ac:dyDescent="0.2">
      <c r="A155" s="11"/>
      <c r="B155" s="155"/>
      <c r="C155" s="152"/>
      <c r="D155" s="59"/>
      <c r="E155" s="59"/>
      <c r="F155" s="59"/>
      <c r="G155" s="67"/>
      <c r="H155" s="59"/>
      <c r="I155" s="67"/>
      <c r="J155" s="67"/>
      <c r="K155" s="59"/>
      <c r="L155" s="59"/>
      <c r="M155" s="59"/>
      <c r="N155" s="59"/>
      <c r="O155" s="70"/>
      <c r="P155" s="34" t="s">
        <v>130</v>
      </c>
      <c r="Q155" s="9">
        <v>30</v>
      </c>
      <c r="R155" s="59"/>
      <c r="S155" s="59"/>
      <c r="T155" s="59"/>
      <c r="U155" s="59"/>
      <c r="V155" s="59"/>
      <c r="W155" s="59"/>
      <c r="X155" s="59"/>
      <c r="Y155" s="59"/>
      <c r="Z155" s="59"/>
      <c r="AA155" s="59"/>
      <c r="AB155" s="59"/>
    </row>
    <row r="156" spans="1:29" ht="28.5" customHeight="1" x14ac:dyDescent="0.2">
      <c r="A156" s="11"/>
      <c r="B156" s="155"/>
      <c r="C156" s="152"/>
      <c r="D156" s="59"/>
      <c r="E156" s="62"/>
      <c r="F156" s="62"/>
      <c r="G156" s="67"/>
      <c r="H156" s="59"/>
      <c r="I156" s="67"/>
      <c r="J156" s="67"/>
      <c r="K156" s="59"/>
      <c r="L156" s="59"/>
      <c r="M156" s="59"/>
      <c r="N156" s="59"/>
      <c r="O156" s="70"/>
      <c r="P156" s="33" t="s">
        <v>28</v>
      </c>
      <c r="Q156" s="9">
        <f>SUM(Q149:Q155)</f>
        <v>85</v>
      </c>
      <c r="R156" s="62"/>
      <c r="S156" s="62"/>
      <c r="T156" s="62"/>
      <c r="U156" s="62"/>
      <c r="V156" s="62"/>
      <c r="W156" s="62"/>
      <c r="X156" s="62"/>
      <c r="Y156" s="62"/>
      <c r="Z156" s="62"/>
      <c r="AA156" s="62"/>
      <c r="AB156" s="62"/>
    </row>
    <row r="157" spans="1:29" ht="28.5" customHeight="1" x14ac:dyDescent="0.2">
      <c r="A157" s="11"/>
      <c r="B157" s="155"/>
      <c r="C157" s="152"/>
      <c r="D157" s="59"/>
      <c r="E157" s="60" t="s">
        <v>187</v>
      </c>
      <c r="F157" s="60" t="s">
        <v>188</v>
      </c>
      <c r="G157" s="66" t="s">
        <v>161</v>
      </c>
      <c r="H157" s="60" t="s">
        <v>162</v>
      </c>
      <c r="I157" s="66" t="s">
        <v>163</v>
      </c>
      <c r="J157" s="66" t="s">
        <v>471</v>
      </c>
      <c r="K157" s="60" t="s">
        <v>164</v>
      </c>
      <c r="L157" s="60">
        <v>3</v>
      </c>
      <c r="M157" s="60">
        <v>3</v>
      </c>
      <c r="N157" s="60" t="s">
        <v>93</v>
      </c>
      <c r="O157" s="69" t="s">
        <v>165</v>
      </c>
      <c r="P157" s="33" t="s">
        <v>32</v>
      </c>
      <c r="Q157" s="9">
        <v>15</v>
      </c>
      <c r="R157" s="60">
        <v>85</v>
      </c>
      <c r="S157" s="60"/>
      <c r="T157" s="60">
        <v>1</v>
      </c>
      <c r="U157" s="60">
        <v>3</v>
      </c>
      <c r="V157" s="60" t="s">
        <v>95</v>
      </c>
      <c r="W157" s="60" t="s">
        <v>122</v>
      </c>
      <c r="X157" s="60" t="s">
        <v>178</v>
      </c>
      <c r="Y157" s="60" t="s">
        <v>176</v>
      </c>
      <c r="Z157" s="61">
        <v>43191</v>
      </c>
      <c r="AA157" s="61">
        <v>43465</v>
      </c>
      <c r="AB157" s="60" t="s">
        <v>179</v>
      </c>
    </row>
    <row r="158" spans="1:29" ht="28.5" customHeight="1" x14ac:dyDescent="0.2">
      <c r="A158" s="11"/>
      <c r="B158" s="155"/>
      <c r="C158" s="152"/>
      <c r="D158" s="59"/>
      <c r="E158" s="59"/>
      <c r="F158" s="59"/>
      <c r="G158" s="67"/>
      <c r="H158" s="59"/>
      <c r="I158" s="67"/>
      <c r="J158" s="67"/>
      <c r="K158" s="59"/>
      <c r="L158" s="59"/>
      <c r="M158" s="59"/>
      <c r="N158" s="59"/>
      <c r="O158" s="70"/>
      <c r="P158" s="34" t="s">
        <v>42</v>
      </c>
      <c r="Q158" s="9">
        <v>5</v>
      </c>
      <c r="R158" s="59"/>
      <c r="S158" s="59"/>
      <c r="T158" s="59"/>
      <c r="U158" s="59"/>
      <c r="V158" s="59"/>
      <c r="W158" s="59"/>
      <c r="X158" s="59"/>
      <c r="Y158" s="59"/>
      <c r="Z158" s="59"/>
      <c r="AA158" s="59"/>
      <c r="AB158" s="59"/>
    </row>
    <row r="159" spans="1:29" ht="28.5" customHeight="1" x14ac:dyDescent="0.2">
      <c r="A159" s="11"/>
      <c r="B159" s="155"/>
      <c r="C159" s="152"/>
      <c r="D159" s="59"/>
      <c r="E159" s="59"/>
      <c r="F159" s="59"/>
      <c r="G159" s="67"/>
      <c r="H159" s="59"/>
      <c r="I159" s="67"/>
      <c r="J159" s="67"/>
      <c r="K159" s="59"/>
      <c r="L159" s="59"/>
      <c r="M159" s="59"/>
      <c r="N159" s="59"/>
      <c r="O159" s="70"/>
      <c r="P159" s="33" t="s">
        <v>34</v>
      </c>
      <c r="Q159" s="9">
        <v>0</v>
      </c>
      <c r="R159" s="59"/>
      <c r="S159" s="59"/>
      <c r="T159" s="59"/>
      <c r="U159" s="59"/>
      <c r="V159" s="59"/>
      <c r="W159" s="59"/>
      <c r="X159" s="59"/>
      <c r="Y159" s="59"/>
      <c r="Z159" s="59"/>
      <c r="AA159" s="59"/>
      <c r="AB159" s="59"/>
    </row>
    <row r="160" spans="1:29" ht="28.5" customHeight="1" x14ac:dyDescent="0.2">
      <c r="A160" s="11"/>
      <c r="B160" s="155"/>
      <c r="C160" s="152"/>
      <c r="D160" s="59"/>
      <c r="E160" s="59"/>
      <c r="F160" s="59"/>
      <c r="G160" s="67"/>
      <c r="H160" s="59"/>
      <c r="I160" s="67"/>
      <c r="J160" s="67"/>
      <c r="K160" s="59"/>
      <c r="L160" s="59"/>
      <c r="M160" s="59"/>
      <c r="N160" s="59"/>
      <c r="O160" s="70"/>
      <c r="P160" s="33" t="s">
        <v>35</v>
      </c>
      <c r="Q160" s="9">
        <v>10</v>
      </c>
      <c r="R160" s="59"/>
      <c r="S160" s="59"/>
      <c r="T160" s="59"/>
      <c r="U160" s="59"/>
      <c r="V160" s="59"/>
      <c r="W160" s="59"/>
      <c r="X160" s="59"/>
      <c r="Y160" s="59"/>
      <c r="Z160" s="59"/>
      <c r="AA160" s="59"/>
      <c r="AB160" s="59"/>
    </row>
    <row r="161" spans="1:28" ht="28.5" customHeight="1" x14ac:dyDescent="0.2">
      <c r="A161" s="11"/>
      <c r="B161" s="155"/>
      <c r="C161" s="152"/>
      <c r="D161" s="59"/>
      <c r="E161" s="59"/>
      <c r="F161" s="59"/>
      <c r="G161" s="67"/>
      <c r="H161" s="59"/>
      <c r="I161" s="67"/>
      <c r="J161" s="67"/>
      <c r="K161" s="59"/>
      <c r="L161" s="59"/>
      <c r="M161" s="59"/>
      <c r="N161" s="59"/>
      <c r="O161" s="70"/>
      <c r="P161" s="33" t="s">
        <v>128</v>
      </c>
      <c r="Q161" s="9">
        <v>15</v>
      </c>
      <c r="R161" s="59"/>
      <c r="S161" s="59"/>
      <c r="T161" s="59"/>
      <c r="U161" s="59"/>
      <c r="V161" s="59"/>
      <c r="W161" s="59"/>
      <c r="X161" s="59"/>
      <c r="Y161" s="59"/>
      <c r="Z161" s="59"/>
      <c r="AA161" s="59"/>
      <c r="AB161" s="59"/>
    </row>
    <row r="162" spans="1:28" ht="28.5" customHeight="1" x14ac:dyDescent="0.2">
      <c r="A162" s="11"/>
      <c r="B162" s="155"/>
      <c r="C162" s="152"/>
      <c r="D162" s="59"/>
      <c r="E162" s="59"/>
      <c r="F162" s="59"/>
      <c r="G162" s="67"/>
      <c r="H162" s="59"/>
      <c r="I162" s="67"/>
      <c r="J162" s="67"/>
      <c r="K162" s="59"/>
      <c r="L162" s="59"/>
      <c r="M162" s="59"/>
      <c r="N162" s="59"/>
      <c r="O162" s="70"/>
      <c r="P162" s="34" t="s">
        <v>129</v>
      </c>
      <c r="Q162" s="9">
        <v>10</v>
      </c>
      <c r="R162" s="59"/>
      <c r="S162" s="59"/>
      <c r="T162" s="59"/>
      <c r="U162" s="59"/>
      <c r="V162" s="59"/>
      <c r="W162" s="59"/>
      <c r="X162" s="59"/>
      <c r="Y162" s="59"/>
      <c r="Z162" s="59"/>
      <c r="AA162" s="59"/>
      <c r="AB162" s="59"/>
    </row>
    <row r="163" spans="1:28" ht="28.5" customHeight="1" x14ac:dyDescent="0.2">
      <c r="A163" s="11"/>
      <c r="B163" s="155"/>
      <c r="C163" s="152"/>
      <c r="D163" s="59"/>
      <c r="E163" s="59"/>
      <c r="F163" s="59"/>
      <c r="G163" s="67"/>
      <c r="H163" s="59"/>
      <c r="I163" s="67"/>
      <c r="J163" s="67"/>
      <c r="K163" s="59"/>
      <c r="L163" s="59"/>
      <c r="M163" s="59"/>
      <c r="N163" s="59"/>
      <c r="O163" s="70"/>
      <c r="P163" s="34" t="s">
        <v>130</v>
      </c>
      <c r="Q163" s="9">
        <v>30</v>
      </c>
      <c r="R163" s="59"/>
      <c r="S163" s="59"/>
      <c r="T163" s="59"/>
      <c r="U163" s="59"/>
      <c r="V163" s="59"/>
      <c r="W163" s="59"/>
      <c r="X163" s="59"/>
      <c r="Y163" s="59"/>
      <c r="Z163" s="59"/>
      <c r="AA163" s="59"/>
      <c r="AB163" s="59"/>
    </row>
    <row r="164" spans="1:28" ht="28.5" customHeight="1" x14ac:dyDescent="0.2">
      <c r="A164" s="11"/>
      <c r="B164" s="155"/>
      <c r="C164" s="152"/>
      <c r="D164" s="59"/>
      <c r="E164" s="62"/>
      <c r="F164" s="62"/>
      <c r="G164" s="68"/>
      <c r="H164" s="62"/>
      <c r="I164" s="68"/>
      <c r="J164" s="68"/>
      <c r="K164" s="62"/>
      <c r="L164" s="62"/>
      <c r="M164" s="62"/>
      <c r="N164" s="62"/>
      <c r="O164" s="71"/>
      <c r="P164" s="33" t="s">
        <v>28</v>
      </c>
      <c r="Q164" s="9">
        <f>SUM(Q157:Q163)</f>
        <v>85</v>
      </c>
      <c r="R164" s="62"/>
      <c r="S164" s="62"/>
      <c r="T164" s="62"/>
      <c r="U164" s="62"/>
      <c r="V164" s="62"/>
      <c r="W164" s="62"/>
      <c r="X164" s="62"/>
      <c r="Y164" s="62"/>
      <c r="Z164" s="62"/>
      <c r="AA164" s="62"/>
      <c r="AB164" s="62"/>
    </row>
    <row r="165" spans="1:28" ht="28.5" customHeight="1" x14ac:dyDescent="0.2">
      <c r="A165" s="11"/>
      <c r="B165" s="155"/>
      <c r="C165" s="152"/>
      <c r="D165" s="59"/>
      <c r="E165" s="59" t="s">
        <v>189</v>
      </c>
      <c r="F165" s="59" t="s">
        <v>190</v>
      </c>
      <c r="G165" s="60" t="s">
        <v>166</v>
      </c>
      <c r="H165" s="60" t="s">
        <v>167</v>
      </c>
      <c r="I165" s="66" t="s">
        <v>168</v>
      </c>
      <c r="J165" s="66" t="s">
        <v>169</v>
      </c>
      <c r="K165" s="60" t="s">
        <v>170</v>
      </c>
      <c r="L165" s="60">
        <v>4</v>
      </c>
      <c r="M165" s="60">
        <v>3</v>
      </c>
      <c r="N165" s="60" t="s">
        <v>93</v>
      </c>
      <c r="O165" s="69" t="s">
        <v>473</v>
      </c>
      <c r="P165" s="33" t="s">
        <v>32</v>
      </c>
      <c r="Q165" s="9">
        <v>15</v>
      </c>
      <c r="R165" s="60">
        <v>85</v>
      </c>
      <c r="S165" s="60"/>
      <c r="T165" s="60">
        <v>2</v>
      </c>
      <c r="U165" s="60">
        <v>3</v>
      </c>
      <c r="V165" s="60" t="s">
        <v>95</v>
      </c>
      <c r="W165" s="60" t="s">
        <v>122</v>
      </c>
      <c r="X165" s="60" t="s">
        <v>180</v>
      </c>
      <c r="Y165" s="60" t="s">
        <v>176</v>
      </c>
      <c r="Z165" s="61">
        <v>43191</v>
      </c>
      <c r="AA165" s="61">
        <v>43465</v>
      </c>
      <c r="AB165" s="60" t="s">
        <v>181</v>
      </c>
    </row>
    <row r="166" spans="1:28" ht="28.5" customHeight="1" x14ac:dyDescent="0.2">
      <c r="A166" s="11"/>
      <c r="B166" s="155"/>
      <c r="C166" s="152"/>
      <c r="D166" s="59"/>
      <c r="E166" s="59"/>
      <c r="F166" s="59"/>
      <c r="G166" s="59"/>
      <c r="H166" s="59"/>
      <c r="I166" s="67"/>
      <c r="J166" s="67"/>
      <c r="K166" s="59"/>
      <c r="L166" s="59"/>
      <c r="M166" s="59"/>
      <c r="N166" s="59"/>
      <c r="O166" s="70"/>
      <c r="P166" s="34" t="s">
        <v>42</v>
      </c>
      <c r="Q166" s="9">
        <v>5</v>
      </c>
      <c r="R166" s="59"/>
      <c r="S166" s="59"/>
      <c r="T166" s="59"/>
      <c r="U166" s="59"/>
      <c r="V166" s="59"/>
      <c r="W166" s="59"/>
      <c r="X166" s="59"/>
      <c r="Y166" s="59"/>
      <c r="Z166" s="59"/>
      <c r="AA166" s="59"/>
      <c r="AB166" s="59"/>
    </row>
    <row r="167" spans="1:28" ht="28.5" customHeight="1" x14ac:dyDescent="0.2">
      <c r="A167" s="11"/>
      <c r="B167" s="155"/>
      <c r="C167" s="152"/>
      <c r="D167" s="59"/>
      <c r="E167" s="59"/>
      <c r="F167" s="59"/>
      <c r="G167" s="59"/>
      <c r="H167" s="59"/>
      <c r="I167" s="67"/>
      <c r="J167" s="67"/>
      <c r="K167" s="59"/>
      <c r="L167" s="59"/>
      <c r="M167" s="59"/>
      <c r="N167" s="59"/>
      <c r="O167" s="70"/>
      <c r="P167" s="33" t="s">
        <v>34</v>
      </c>
      <c r="Q167" s="9">
        <v>0</v>
      </c>
      <c r="R167" s="59"/>
      <c r="S167" s="59"/>
      <c r="T167" s="59"/>
      <c r="U167" s="59"/>
      <c r="V167" s="59"/>
      <c r="W167" s="59"/>
      <c r="X167" s="59"/>
      <c r="Y167" s="59"/>
      <c r="Z167" s="59"/>
      <c r="AA167" s="59"/>
      <c r="AB167" s="59"/>
    </row>
    <row r="168" spans="1:28" ht="28.5" customHeight="1" x14ac:dyDescent="0.2">
      <c r="A168" s="11"/>
      <c r="B168" s="155"/>
      <c r="C168" s="152"/>
      <c r="D168" s="59"/>
      <c r="E168" s="59"/>
      <c r="F168" s="59"/>
      <c r="G168" s="59"/>
      <c r="H168" s="59"/>
      <c r="I168" s="67"/>
      <c r="J168" s="67"/>
      <c r="K168" s="59"/>
      <c r="L168" s="59"/>
      <c r="M168" s="59"/>
      <c r="N168" s="59"/>
      <c r="O168" s="70"/>
      <c r="P168" s="33" t="s">
        <v>35</v>
      </c>
      <c r="Q168" s="9">
        <v>10</v>
      </c>
      <c r="R168" s="59"/>
      <c r="S168" s="59"/>
      <c r="T168" s="59"/>
      <c r="U168" s="59"/>
      <c r="V168" s="59"/>
      <c r="W168" s="59"/>
      <c r="X168" s="59"/>
      <c r="Y168" s="59"/>
      <c r="Z168" s="59"/>
      <c r="AA168" s="59"/>
      <c r="AB168" s="59"/>
    </row>
    <row r="169" spans="1:28" ht="28.5" customHeight="1" x14ac:dyDescent="0.2">
      <c r="A169" s="11"/>
      <c r="B169" s="155"/>
      <c r="C169" s="152"/>
      <c r="D169" s="59"/>
      <c r="E169" s="59"/>
      <c r="F169" s="59"/>
      <c r="G169" s="59"/>
      <c r="H169" s="59"/>
      <c r="I169" s="67"/>
      <c r="J169" s="67"/>
      <c r="K169" s="59"/>
      <c r="L169" s="59"/>
      <c r="M169" s="59"/>
      <c r="N169" s="59"/>
      <c r="O169" s="70"/>
      <c r="P169" s="33" t="s">
        <v>128</v>
      </c>
      <c r="Q169" s="9">
        <v>15</v>
      </c>
      <c r="R169" s="59"/>
      <c r="S169" s="59"/>
      <c r="T169" s="59"/>
      <c r="U169" s="59"/>
      <c r="V169" s="59"/>
      <c r="W169" s="59"/>
      <c r="X169" s="59"/>
      <c r="Y169" s="59"/>
      <c r="Z169" s="59"/>
      <c r="AA169" s="59"/>
      <c r="AB169" s="59"/>
    </row>
    <row r="170" spans="1:28" ht="28.5" customHeight="1" x14ac:dyDescent="0.2">
      <c r="A170" s="11"/>
      <c r="B170" s="155"/>
      <c r="C170" s="152"/>
      <c r="D170" s="59"/>
      <c r="E170" s="59"/>
      <c r="F170" s="59"/>
      <c r="G170" s="59"/>
      <c r="H170" s="59"/>
      <c r="I170" s="67"/>
      <c r="J170" s="67"/>
      <c r="K170" s="59"/>
      <c r="L170" s="59"/>
      <c r="M170" s="59"/>
      <c r="N170" s="59"/>
      <c r="O170" s="70"/>
      <c r="P170" s="34" t="s">
        <v>129</v>
      </c>
      <c r="Q170" s="9">
        <v>10</v>
      </c>
      <c r="R170" s="59"/>
      <c r="S170" s="59"/>
      <c r="T170" s="59"/>
      <c r="U170" s="59"/>
      <c r="V170" s="59"/>
      <c r="W170" s="59"/>
      <c r="X170" s="59"/>
      <c r="Y170" s="59"/>
      <c r="Z170" s="59"/>
      <c r="AA170" s="59"/>
      <c r="AB170" s="59"/>
    </row>
    <row r="171" spans="1:28" ht="28.5" customHeight="1" x14ac:dyDescent="0.2">
      <c r="A171" s="11"/>
      <c r="B171" s="155"/>
      <c r="C171" s="152"/>
      <c r="D171" s="59"/>
      <c r="E171" s="59"/>
      <c r="F171" s="59"/>
      <c r="G171" s="59"/>
      <c r="H171" s="59"/>
      <c r="I171" s="67"/>
      <c r="J171" s="67"/>
      <c r="K171" s="59"/>
      <c r="L171" s="59"/>
      <c r="M171" s="59"/>
      <c r="N171" s="59"/>
      <c r="O171" s="70"/>
      <c r="P171" s="34" t="s">
        <v>130</v>
      </c>
      <c r="Q171" s="9">
        <v>30</v>
      </c>
      <c r="R171" s="59"/>
      <c r="S171" s="59"/>
      <c r="T171" s="59"/>
      <c r="U171" s="59"/>
      <c r="V171" s="59"/>
      <c r="W171" s="59"/>
      <c r="X171" s="59"/>
      <c r="Y171" s="59"/>
      <c r="Z171" s="59"/>
      <c r="AA171" s="59"/>
      <c r="AB171" s="59"/>
    </row>
    <row r="172" spans="1:28" ht="28.5" customHeight="1" x14ac:dyDescent="0.2">
      <c r="A172" s="11"/>
      <c r="B172" s="155"/>
      <c r="C172" s="152"/>
      <c r="D172" s="59"/>
      <c r="E172" s="59"/>
      <c r="F172" s="59"/>
      <c r="G172" s="62"/>
      <c r="H172" s="62"/>
      <c r="I172" s="68"/>
      <c r="J172" s="68"/>
      <c r="K172" s="62"/>
      <c r="L172" s="62"/>
      <c r="M172" s="62"/>
      <c r="N172" s="62"/>
      <c r="O172" s="71"/>
      <c r="P172" s="33" t="s">
        <v>28</v>
      </c>
      <c r="Q172" s="9">
        <f>SUM(Q165:Q171)</f>
        <v>85</v>
      </c>
      <c r="R172" s="62"/>
      <c r="S172" s="62"/>
      <c r="T172" s="62"/>
      <c r="U172" s="62"/>
      <c r="V172" s="62"/>
      <c r="W172" s="62"/>
      <c r="X172" s="62"/>
      <c r="Y172" s="62"/>
      <c r="Z172" s="62"/>
      <c r="AA172" s="62"/>
      <c r="AB172" s="62"/>
    </row>
    <row r="173" spans="1:28" ht="51" customHeight="1" x14ac:dyDescent="0.2">
      <c r="A173" s="11"/>
      <c r="B173" s="155"/>
      <c r="C173" s="152"/>
      <c r="D173" s="59"/>
      <c r="E173" s="59" t="s">
        <v>189</v>
      </c>
      <c r="F173" s="59" t="s">
        <v>190</v>
      </c>
      <c r="G173" s="60" t="s">
        <v>171</v>
      </c>
      <c r="H173" s="60" t="s">
        <v>172</v>
      </c>
      <c r="I173" s="60" t="s">
        <v>173</v>
      </c>
      <c r="J173" s="66" t="s">
        <v>502</v>
      </c>
      <c r="K173" s="60" t="s">
        <v>170</v>
      </c>
      <c r="L173" s="60">
        <v>4</v>
      </c>
      <c r="M173" s="60">
        <v>3</v>
      </c>
      <c r="N173" s="60" t="s">
        <v>93</v>
      </c>
      <c r="O173" s="69" t="s">
        <v>174</v>
      </c>
      <c r="P173" s="33" t="s">
        <v>32</v>
      </c>
      <c r="Q173" s="9">
        <v>15</v>
      </c>
      <c r="R173" s="60">
        <v>40</v>
      </c>
      <c r="S173" s="60"/>
      <c r="T173" s="60">
        <v>4</v>
      </c>
      <c r="U173" s="60">
        <v>3</v>
      </c>
      <c r="V173" s="60" t="s">
        <v>93</v>
      </c>
      <c r="W173" s="60" t="s">
        <v>101</v>
      </c>
      <c r="X173" s="60" t="s">
        <v>182</v>
      </c>
      <c r="Y173" s="60" t="s">
        <v>176</v>
      </c>
      <c r="Z173" s="61">
        <v>43191</v>
      </c>
      <c r="AA173" s="61">
        <v>43465</v>
      </c>
      <c r="AB173" s="60" t="s">
        <v>183</v>
      </c>
    </row>
    <row r="174" spans="1:28" ht="54" customHeight="1" x14ac:dyDescent="0.2">
      <c r="A174" s="11"/>
      <c r="B174" s="155"/>
      <c r="C174" s="152"/>
      <c r="D174" s="59"/>
      <c r="E174" s="59"/>
      <c r="F174" s="59"/>
      <c r="G174" s="59"/>
      <c r="H174" s="59"/>
      <c r="I174" s="59"/>
      <c r="J174" s="67"/>
      <c r="K174" s="59"/>
      <c r="L174" s="59"/>
      <c r="M174" s="59"/>
      <c r="N174" s="59"/>
      <c r="O174" s="70"/>
      <c r="P174" s="34" t="s">
        <v>42</v>
      </c>
      <c r="Q174" s="9">
        <v>5</v>
      </c>
      <c r="R174" s="59"/>
      <c r="S174" s="59"/>
      <c r="T174" s="59"/>
      <c r="U174" s="59"/>
      <c r="V174" s="59"/>
      <c r="W174" s="59"/>
      <c r="X174" s="59"/>
      <c r="Y174" s="59"/>
      <c r="Z174" s="59"/>
      <c r="AA174" s="59"/>
      <c r="AB174" s="59"/>
    </row>
    <row r="175" spans="1:28" ht="28.5" customHeight="1" x14ac:dyDescent="0.2">
      <c r="A175" s="11"/>
      <c r="B175" s="155"/>
      <c r="C175" s="152"/>
      <c r="D175" s="59"/>
      <c r="E175" s="59"/>
      <c r="F175" s="59"/>
      <c r="G175" s="59"/>
      <c r="H175" s="59"/>
      <c r="I175" s="59"/>
      <c r="J175" s="67"/>
      <c r="K175" s="59"/>
      <c r="L175" s="59"/>
      <c r="M175" s="59"/>
      <c r="N175" s="59"/>
      <c r="O175" s="70"/>
      <c r="P175" s="33" t="s">
        <v>34</v>
      </c>
      <c r="Q175" s="9">
        <v>0</v>
      </c>
      <c r="R175" s="59"/>
      <c r="S175" s="59"/>
      <c r="T175" s="59"/>
      <c r="U175" s="59"/>
      <c r="V175" s="59"/>
      <c r="W175" s="59"/>
      <c r="X175" s="59"/>
      <c r="Y175" s="59"/>
      <c r="Z175" s="59"/>
      <c r="AA175" s="59"/>
      <c r="AB175" s="59"/>
    </row>
    <row r="176" spans="1:28" ht="28.5" customHeight="1" x14ac:dyDescent="0.2">
      <c r="A176" s="11"/>
      <c r="B176" s="155"/>
      <c r="C176" s="152"/>
      <c r="D176" s="59"/>
      <c r="E176" s="59"/>
      <c r="F176" s="59"/>
      <c r="G176" s="59"/>
      <c r="H176" s="59"/>
      <c r="I176" s="59"/>
      <c r="J176" s="67"/>
      <c r="K176" s="59"/>
      <c r="L176" s="59"/>
      <c r="M176" s="59"/>
      <c r="N176" s="59"/>
      <c r="O176" s="70"/>
      <c r="P176" s="33" t="s">
        <v>35</v>
      </c>
      <c r="Q176" s="9">
        <v>10</v>
      </c>
      <c r="R176" s="59"/>
      <c r="S176" s="59"/>
      <c r="T176" s="59"/>
      <c r="U176" s="59"/>
      <c r="V176" s="59"/>
      <c r="W176" s="59"/>
      <c r="X176" s="59"/>
      <c r="Y176" s="59"/>
      <c r="Z176" s="59"/>
      <c r="AA176" s="59"/>
      <c r="AB176" s="59"/>
    </row>
    <row r="177" spans="1:28" ht="28.5" customHeight="1" x14ac:dyDescent="0.2">
      <c r="A177" s="11"/>
      <c r="B177" s="155"/>
      <c r="C177" s="152"/>
      <c r="D177" s="59"/>
      <c r="E177" s="59"/>
      <c r="F177" s="59"/>
      <c r="G177" s="59"/>
      <c r="H177" s="59"/>
      <c r="I177" s="59"/>
      <c r="J177" s="67"/>
      <c r="K177" s="59"/>
      <c r="L177" s="59"/>
      <c r="M177" s="59"/>
      <c r="N177" s="59"/>
      <c r="O177" s="70"/>
      <c r="P177" s="33" t="s">
        <v>128</v>
      </c>
      <c r="Q177" s="9">
        <v>0</v>
      </c>
      <c r="R177" s="59"/>
      <c r="S177" s="59"/>
      <c r="T177" s="59"/>
      <c r="U177" s="59"/>
      <c r="V177" s="59"/>
      <c r="W177" s="59"/>
      <c r="X177" s="59"/>
      <c r="Y177" s="59"/>
      <c r="Z177" s="59"/>
      <c r="AA177" s="59"/>
      <c r="AB177" s="59"/>
    </row>
    <row r="178" spans="1:28" ht="28.5" customHeight="1" x14ac:dyDescent="0.2">
      <c r="A178" s="11"/>
      <c r="B178" s="155"/>
      <c r="C178" s="152"/>
      <c r="D178" s="59"/>
      <c r="E178" s="59"/>
      <c r="F178" s="59"/>
      <c r="G178" s="59"/>
      <c r="H178" s="59"/>
      <c r="I178" s="59"/>
      <c r="J178" s="67"/>
      <c r="K178" s="59"/>
      <c r="L178" s="59"/>
      <c r="M178" s="59"/>
      <c r="N178" s="59"/>
      <c r="O178" s="70"/>
      <c r="P178" s="34" t="s">
        <v>129</v>
      </c>
      <c r="Q178" s="9">
        <v>10</v>
      </c>
      <c r="R178" s="59"/>
      <c r="S178" s="59"/>
      <c r="T178" s="59"/>
      <c r="U178" s="59"/>
      <c r="V178" s="59"/>
      <c r="W178" s="59"/>
      <c r="X178" s="59"/>
      <c r="Y178" s="59"/>
      <c r="Z178" s="59"/>
      <c r="AA178" s="59"/>
      <c r="AB178" s="59"/>
    </row>
    <row r="179" spans="1:28" ht="28.5" customHeight="1" x14ac:dyDescent="0.2">
      <c r="A179" s="11"/>
      <c r="B179" s="155"/>
      <c r="C179" s="152"/>
      <c r="D179" s="59"/>
      <c r="E179" s="59"/>
      <c r="F179" s="59"/>
      <c r="G179" s="59"/>
      <c r="H179" s="59"/>
      <c r="I179" s="59"/>
      <c r="J179" s="67"/>
      <c r="K179" s="59"/>
      <c r="L179" s="59"/>
      <c r="M179" s="59"/>
      <c r="N179" s="59"/>
      <c r="O179" s="70"/>
      <c r="P179" s="34" t="s">
        <v>130</v>
      </c>
      <c r="Q179" s="9">
        <v>0</v>
      </c>
      <c r="R179" s="59"/>
      <c r="S179" s="59"/>
      <c r="T179" s="59"/>
      <c r="U179" s="59"/>
      <c r="V179" s="59"/>
      <c r="W179" s="59"/>
      <c r="X179" s="59"/>
      <c r="Y179" s="59"/>
      <c r="Z179" s="59"/>
      <c r="AA179" s="59"/>
      <c r="AB179" s="59"/>
    </row>
    <row r="180" spans="1:28" ht="28.5" customHeight="1" x14ac:dyDescent="0.2">
      <c r="A180" s="11"/>
      <c r="B180" s="155"/>
      <c r="C180" s="153"/>
      <c r="D180" s="62"/>
      <c r="E180" s="62"/>
      <c r="F180" s="62"/>
      <c r="G180" s="62"/>
      <c r="H180" s="59"/>
      <c r="I180" s="62"/>
      <c r="J180" s="68"/>
      <c r="K180" s="62"/>
      <c r="L180" s="62"/>
      <c r="M180" s="62"/>
      <c r="N180" s="62"/>
      <c r="O180" s="71"/>
      <c r="P180" s="33" t="s">
        <v>28</v>
      </c>
      <c r="Q180" s="9">
        <f>+SUM(Q173:Q179)</f>
        <v>40</v>
      </c>
      <c r="R180" s="62"/>
      <c r="S180" s="62"/>
      <c r="T180" s="62"/>
      <c r="U180" s="62"/>
      <c r="V180" s="62"/>
      <c r="W180" s="62"/>
      <c r="X180" s="62"/>
      <c r="Y180" s="62"/>
      <c r="Z180" s="62"/>
      <c r="AA180" s="62"/>
      <c r="AB180" s="62"/>
    </row>
    <row r="181" spans="1:28" ht="28.5" customHeight="1" x14ac:dyDescent="0.2">
      <c r="A181" s="52"/>
      <c r="B181" s="155"/>
      <c r="C181" s="63" t="s">
        <v>536</v>
      </c>
      <c r="D181" s="60" t="s">
        <v>537</v>
      </c>
      <c r="E181" s="60" t="s">
        <v>538</v>
      </c>
      <c r="F181" s="60"/>
      <c r="G181" s="60" t="s">
        <v>539</v>
      </c>
      <c r="H181" s="60" t="s">
        <v>532</v>
      </c>
      <c r="I181" s="60" t="s">
        <v>545</v>
      </c>
      <c r="J181" s="60" t="s">
        <v>557</v>
      </c>
      <c r="K181" s="60" t="s">
        <v>549</v>
      </c>
      <c r="L181" s="60">
        <v>2</v>
      </c>
      <c r="M181" s="60">
        <v>3</v>
      </c>
      <c r="N181" s="60" t="s">
        <v>95</v>
      </c>
      <c r="O181" s="176" t="s">
        <v>558</v>
      </c>
      <c r="P181" s="51" t="s">
        <v>32</v>
      </c>
      <c r="Q181" s="50">
        <v>15</v>
      </c>
      <c r="R181" s="60">
        <v>85</v>
      </c>
      <c r="S181" s="59" t="s">
        <v>94</v>
      </c>
      <c r="T181" s="60">
        <v>1</v>
      </c>
      <c r="U181" s="60">
        <v>2</v>
      </c>
      <c r="V181" s="60" t="s">
        <v>136</v>
      </c>
      <c r="W181" s="60" t="s">
        <v>559</v>
      </c>
      <c r="X181" s="60" t="s">
        <v>332</v>
      </c>
      <c r="Y181" s="60" t="s">
        <v>176</v>
      </c>
      <c r="Z181" s="60" t="s">
        <v>560</v>
      </c>
      <c r="AA181" s="60" t="s">
        <v>176</v>
      </c>
      <c r="AB181" s="60" t="s">
        <v>561</v>
      </c>
    </row>
    <row r="182" spans="1:28" ht="39.75" customHeight="1" x14ac:dyDescent="0.2">
      <c r="A182" s="52"/>
      <c r="B182" s="155"/>
      <c r="C182" s="64"/>
      <c r="D182" s="59"/>
      <c r="E182" s="59"/>
      <c r="F182" s="59"/>
      <c r="G182" s="59"/>
      <c r="H182" s="59"/>
      <c r="I182" s="59"/>
      <c r="J182" s="59"/>
      <c r="K182" s="59"/>
      <c r="L182" s="59"/>
      <c r="M182" s="59"/>
      <c r="N182" s="59"/>
      <c r="O182" s="117"/>
      <c r="P182" s="34" t="s">
        <v>42</v>
      </c>
      <c r="Q182" s="50">
        <v>5</v>
      </c>
      <c r="R182" s="59"/>
      <c r="S182" s="59"/>
      <c r="T182" s="59"/>
      <c r="U182" s="59"/>
      <c r="V182" s="59"/>
      <c r="W182" s="59"/>
      <c r="X182" s="59"/>
      <c r="Y182" s="59"/>
      <c r="Z182" s="59"/>
      <c r="AA182" s="59"/>
      <c r="AB182" s="59"/>
    </row>
    <row r="183" spans="1:28" ht="28.5" customHeight="1" x14ac:dyDescent="0.2">
      <c r="A183" s="52"/>
      <c r="B183" s="155"/>
      <c r="C183" s="64"/>
      <c r="D183" s="59"/>
      <c r="E183" s="59"/>
      <c r="F183" s="59"/>
      <c r="G183" s="59"/>
      <c r="H183" s="59"/>
      <c r="I183" s="59"/>
      <c r="J183" s="59"/>
      <c r="K183" s="59"/>
      <c r="L183" s="59"/>
      <c r="M183" s="59"/>
      <c r="N183" s="59"/>
      <c r="O183" s="117"/>
      <c r="P183" s="51" t="s">
        <v>34</v>
      </c>
      <c r="Q183" s="50">
        <v>0</v>
      </c>
      <c r="R183" s="59"/>
      <c r="S183" s="59"/>
      <c r="T183" s="59"/>
      <c r="U183" s="59"/>
      <c r="V183" s="59"/>
      <c r="W183" s="59"/>
      <c r="X183" s="59"/>
      <c r="Y183" s="59"/>
      <c r="Z183" s="59"/>
      <c r="AA183" s="59"/>
      <c r="AB183" s="59"/>
    </row>
    <row r="184" spans="1:28" ht="36" customHeight="1" x14ac:dyDescent="0.2">
      <c r="A184" s="52"/>
      <c r="B184" s="155"/>
      <c r="C184" s="64"/>
      <c r="D184" s="59"/>
      <c r="E184" s="59"/>
      <c r="F184" s="59"/>
      <c r="G184" s="59"/>
      <c r="H184" s="59"/>
      <c r="I184" s="59"/>
      <c r="J184" s="59"/>
      <c r="K184" s="59"/>
      <c r="L184" s="59"/>
      <c r="M184" s="59"/>
      <c r="N184" s="59"/>
      <c r="O184" s="117"/>
      <c r="P184" s="51" t="s">
        <v>35</v>
      </c>
      <c r="Q184" s="50">
        <v>10</v>
      </c>
      <c r="R184" s="59"/>
      <c r="S184" s="59"/>
      <c r="T184" s="59"/>
      <c r="U184" s="59"/>
      <c r="V184" s="59"/>
      <c r="W184" s="59"/>
      <c r="X184" s="59"/>
      <c r="Y184" s="59"/>
      <c r="Z184" s="59"/>
      <c r="AA184" s="59"/>
      <c r="AB184" s="59"/>
    </row>
    <row r="185" spans="1:28" ht="28.5" customHeight="1" x14ac:dyDescent="0.2">
      <c r="A185" s="52"/>
      <c r="B185" s="155"/>
      <c r="C185" s="64"/>
      <c r="D185" s="59"/>
      <c r="E185" s="59"/>
      <c r="F185" s="59"/>
      <c r="G185" s="59"/>
      <c r="H185" s="59"/>
      <c r="I185" s="59"/>
      <c r="J185" s="59"/>
      <c r="K185" s="59"/>
      <c r="L185" s="59"/>
      <c r="M185" s="59"/>
      <c r="N185" s="59"/>
      <c r="O185" s="117"/>
      <c r="P185" s="51" t="s">
        <v>128</v>
      </c>
      <c r="Q185" s="50">
        <v>15</v>
      </c>
      <c r="R185" s="59"/>
      <c r="S185" s="59"/>
      <c r="T185" s="59"/>
      <c r="U185" s="59"/>
      <c r="V185" s="59"/>
      <c r="W185" s="59"/>
      <c r="X185" s="59"/>
      <c r="Y185" s="59"/>
      <c r="Z185" s="59"/>
      <c r="AA185" s="59"/>
      <c r="AB185" s="59"/>
    </row>
    <row r="186" spans="1:28" ht="38.25" customHeight="1" x14ac:dyDescent="0.2">
      <c r="A186" s="52"/>
      <c r="B186" s="155"/>
      <c r="C186" s="64"/>
      <c r="D186" s="59"/>
      <c r="E186" s="59"/>
      <c r="F186" s="59"/>
      <c r="G186" s="59"/>
      <c r="H186" s="59"/>
      <c r="I186" s="59"/>
      <c r="J186" s="59"/>
      <c r="K186" s="59"/>
      <c r="L186" s="59"/>
      <c r="M186" s="59"/>
      <c r="N186" s="59"/>
      <c r="O186" s="117"/>
      <c r="P186" s="34" t="s">
        <v>129</v>
      </c>
      <c r="Q186" s="50">
        <v>10</v>
      </c>
      <c r="R186" s="59"/>
      <c r="S186" s="59"/>
      <c r="T186" s="59"/>
      <c r="U186" s="59"/>
      <c r="V186" s="59"/>
      <c r="W186" s="59"/>
      <c r="X186" s="59"/>
      <c r="Y186" s="59"/>
      <c r="Z186" s="59"/>
      <c r="AA186" s="59"/>
      <c r="AB186" s="59"/>
    </row>
    <row r="187" spans="1:28" ht="28.5" customHeight="1" x14ac:dyDescent="0.2">
      <c r="A187" s="52"/>
      <c r="B187" s="155"/>
      <c r="C187" s="64"/>
      <c r="D187" s="59"/>
      <c r="E187" s="59"/>
      <c r="F187" s="59"/>
      <c r="G187" s="59"/>
      <c r="H187" s="59"/>
      <c r="I187" s="59"/>
      <c r="J187" s="59"/>
      <c r="K187" s="59"/>
      <c r="L187" s="59"/>
      <c r="M187" s="59"/>
      <c r="N187" s="59"/>
      <c r="O187" s="117"/>
      <c r="P187" s="34" t="s">
        <v>130</v>
      </c>
      <c r="Q187" s="50">
        <v>30</v>
      </c>
      <c r="R187" s="59"/>
      <c r="S187" s="59"/>
      <c r="T187" s="59"/>
      <c r="U187" s="59"/>
      <c r="V187" s="59"/>
      <c r="W187" s="59"/>
      <c r="X187" s="59"/>
      <c r="Y187" s="59"/>
      <c r="Z187" s="59"/>
      <c r="AA187" s="59"/>
      <c r="AB187" s="59"/>
    </row>
    <row r="188" spans="1:28" ht="28.5" customHeight="1" x14ac:dyDescent="0.2">
      <c r="A188" s="52"/>
      <c r="B188" s="155"/>
      <c r="C188" s="64"/>
      <c r="D188" s="59"/>
      <c r="E188" s="62"/>
      <c r="F188" s="62"/>
      <c r="G188" s="62"/>
      <c r="H188" s="62"/>
      <c r="I188" s="62"/>
      <c r="J188" s="62"/>
      <c r="K188" s="59"/>
      <c r="L188" s="62"/>
      <c r="M188" s="62"/>
      <c r="N188" s="62"/>
      <c r="O188" s="118"/>
      <c r="P188" s="51" t="s">
        <v>28</v>
      </c>
      <c r="Q188" s="50">
        <v>85</v>
      </c>
      <c r="R188" s="62"/>
      <c r="S188" s="62"/>
      <c r="T188" s="62"/>
      <c r="U188" s="62"/>
      <c r="V188" s="62"/>
      <c r="W188" s="62"/>
      <c r="X188" s="62"/>
      <c r="Y188" s="59"/>
      <c r="Z188" s="62"/>
      <c r="AA188" s="62"/>
      <c r="AB188" s="62"/>
    </row>
    <row r="189" spans="1:28" ht="28.5" customHeight="1" x14ac:dyDescent="0.2">
      <c r="A189" s="52"/>
      <c r="B189" s="155"/>
      <c r="C189" s="64"/>
      <c r="D189" s="59"/>
      <c r="E189" s="60" t="s">
        <v>538</v>
      </c>
      <c r="F189" s="60" t="s">
        <v>540</v>
      </c>
      <c r="G189" s="60" t="s">
        <v>541</v>
      </c>
      <c r="H189" s="60" t="s">
        <v>533</v>
      </c>
      <c r="I189" s="60" t="s">
        <v>546</v>
      </c>
      <c r="J189" s="60" t="s">
        <v>556</v>
      </c>
      <c r="K189" s="60" t="s">
        <v>549</v>
      </c>
      <c r="L189" s="60">
        <v>2</v>
      </c>
      <c r="M189" s="60">
        <v>3</v>
      </c>
      <c r="N189" s="60" t="s">
        <v>95</v>
      </c>
      <c r="O189" s="176" t="s">
        <v>562</v>
      </c>
      <c r="P189" s="51" t="s">
        <v>32</v>
      </c>
      <c r="Q189" s="50">
        <v>15</v>
      </c>
      <c r="R189" s="60">
        <v>85</v>
      </c>
      <c r="S189" s="59" t="s">
        <v>94</v>
      </c>
      <c r="T189" s="60">
        <v>1</v>
      </c>
      <c r="U189" s="60">
        <v>2</v>
      </c>
      <c r="V189" s="60" t="s">
        <v>136</v>
      </c>
      <c r="W189" s="60" t="s">
        <v>101</v>
      </c>
      <c r="X189" s="60" t="s">
        <v>332</v>
      </c>
      <c r="Y189" s="60" t="s">
        <v>551</v>
      </c>
      <c r="Z189" s="60" t="s">
        <v>551</v>
      </c>
      <c r="AA189" s="60" t="s">
        <v>551</v>
      </c>
      <c r="AB189" s="60" t="s">
        <v>563</v>
      </c>
    </row>
    <row r="190" spans="1:28" ht="28.5" customHeight="1" x14ac:dyDescent="0.2">
      <c r="A190" s="52"/>
      <c r="B190" s="155"/>
      <c r="C190" s="64"/>
      <c r="D190" s="59"/>
      <c r="E190" s="59"/>
      <c r="F190" s="59"/>
      <c r="G190" s="59"/>
      <c r="H190" s="59"/>
      <c r="I190" s="59"/>
      <c r="J190" s="59"/>
      <c r="K190" s="59"/>
      <c r="L190" s="59"/>
      <c r="M190" s="59"/>
      <c r="N190" s="59"/>
      <c r="O190" s="117"/>
      <c r="P190" s="34" t="s">
        <v>42</v>
      </c>
      <c r="Q190" s="50">
        <v>5</v>
      </c>
      <c r="R190" s="59"/>
      <c r="S190" s="59"/>
      <c r="T190" s="59"/>
      <c r="U190" s="59"/>
      <c r="V190" s="59"/>
      <c r="W190" s="59"/>
      <c r="X190" s="59"/>
      <c r="Y190" s="59"/>
      <c r="Z190" s="59"/>
      <c r="AA190" s="59"/>
      <c r="AB190" s="59"/>
    </row>
    <row r="191" spans="1:28" ht="28.5" customHeight="1" x14ac:dyDescent="0.2">
      <c r="A191" s="52"/>
      <c r="B191" s="155"/>
      <c r="C191" s="64"/>
      <c r="D191" s="59"/>
      <c r="E191" s="59"/>
      <c r="F191" s="59"/>
      <c r="G191" s="59"/>
      <c r="H191" s="59"/>
      <c r="I191" s="59"/>
      <c r="J191" s="59"/>
      <c r="K191" s="59"/>
      <c r="L191" s="59"/>
      <c r="M191" s="59"/>
      <c r="N191" s="59"/>
      <c r="O191" s="117"/>
      <c r="P191" s="51" t="s">
        <v>34</v>
      </c>
      <c r="Q191" s="50">
        <v>0</v>
      </c>
      <c r="R191" s="59"/>
      <c r="S191" s="59"/>
      <c r="T191" s="59"/>
      <c r="U191" s="59"/>
      <c r="V191" s="59"/>
      <c r="W191" s="59"/>
      <c r="X191" s="59"/>
      <c r="Y191" s="59"/>
      <c r="Z191" s="59"/>
      <c r="AA191" s="59"/>
      <c r="AB191" s="59"/>
    </row>
    <row r="192" spans="1:28" ht="28.5" customHeight="1" x14ac:dyDescent="0.2">
      <c r="A192" s="52"/>
      <c r="B192" s="155"/>
      <c r="C192" s="64"/>
      <c r="D192" s="59"/>
      <c r="E192" s="59"/>
      <c r="F192" s="59"/>
      <c r="G192" s="59"/>
      <c r="H192" s="59"/>
      <c r="I192" s="59"/>
      <c r="J192" s="59"/>
      <c r="K192" s="59"/>
      <c r="L192" s="59"/>
      <c r="M192" s="59"/>
      <c r="N192" s="59"/>
      <c r="O192" s="117"/>
      <c r="P192" s="51" t="s">
        <v>35</v>
      </c>
      <c r="Q192" s="50">
        <v>10</v>
      </c>
      <c r="R192" s="59"/>
      <c r="S192" s="59"/>
      <c r="T192" s="59"/>
      <c r="U192" s="59"/>
      <c r="V192" s="59"/>
      <c r="W192" s="59"/>
      <c r="X192" s="59"/>
      <c r="Y192" s="59"/>
      <c r="Z192" s="59"/>
      <c r="AA192" s="59"/>
      <c r="AB192" s="59"/>
    </row>
    <row r="193" spans="1:28" ht="28.5" customHeight="1" x14ac:dyDescent="0.2">
      <c r="A193" s="52"/>
      <c r="B193" s="155"/>
      <c r="C193" s="64"/>
      <c r="D193" s="59"/>
      <c r="E193" s="59"/>
      <c r="F193" s="59"/>
      <c r="G193" s="59"/>
      <c r="H193" s="59"/>
      <c r="I193" s="59"/>
      <c r="J193" s="59"/>
      <c r="K193" s="59"/>
      <c r="L193" s="59"/>
      <c r="M193" s="59"/>
      <c r="N193" s="59"/>
      <c r="O193" s="117"/>
      <c r="P193" s="51" t="s">
        <v>128</v>
      </c>
      <c r="Q193" s="50">
        <v>15</v>
      </c>
      <c r="R193" s="59"/>
      <c r="S193" s="59"/>
      <c r="T193" s="59"/>
      <c r="U193" s="59"/>
      <c r="V193" s="59"/>
      <c r="W193" s="59"/>
      <c r="X193" s="59"/>
      <c r="Y193" s="59"/>
      <c r="Z193" s="59"/>
      <c r="AA193" s="59"/>
      <c r="AB193" s="59"/>
    </row>
    <row r="194" spans="1:28" ht="28.5" customHeight="1" x14ac:dyDescent="0.2">
      <c r="A194" s="52"/>
      <c r="B194" s="155"/>
      <c r="C194" s="64"/>
      <c r="D194" s="59"/>
      <c r="E194" s="59"/>
      <c r="F194" s="59"/>
      <c r="G194" s="59"/>
      <c r="H194" s="59"/>
      <c r="I194" s="59"/>
      <c r="J194" s="59"/>
      <c r="K194" s="59"/>
      <c r="L194" s="59"/>
      <c r="M194" s="59"/>
      <c r="N194" s="59"/>
      <c r="O194" s="117"/>
      <c r="P194" s="34" t="s">
        <v>129</v>
      </c>
      <c r="Q194" s="50">
        <v>10</v>
      </c>
      <c r="R194" s="59"/>
      <c r="S194" s="59"/>
      <c r="T194" s="59"/>
      <c r="U194" s="59"/>
      <c r="V194" s="59"/>
      <c r="W194" s="59"/>
      <c r="X194" s="59"/>
      <c r="Y194" s="59"/>
      <c r="Z194" s="59"/>
      <c r="AA194" s="59"/>
      <c r="AB194" s="59"/>
    </row>
    <row r="195" spans="1:28" ht="28.5" customHeight="1" x14ac:dyDescent="0.2">
      <c r="A195" s="52"/>
      <c r="B195" s="155"/>
      <c r="C195" s="64"/>
      <c r="D195" s="59"/>
      <c r="E195" s="59"/>
      <c r="F195" s="59"/>
      <c r="G195" s="59"/>
      <c r="H195" s="59"/>
      <c r="I195" s="59"/>
      <c r="J195" s="59"/>
      <c r="K195" s="59"/>
      <c r="L195" s="59"/>
      <c r="M195" s="59"/>
      <c r="N195" s="59"/>
      <c r="O195" s="117"/>
      <c r="P195" s="34" t="s">
        <v>130</v>
      </c>
      <c r="Q195" s="50">
        <v>30</v>
      </c>
      <c r="R195" s="59"/>
      <c r="S195" s="59"/>
      <c r="T195" s="59"/>
      <c r="U195" s="59"/>
      <c r="V195" s="59"/>
      <c r="W195" s="59"/>
      <c r="X195" s="59"/>
      <c r="Y195" s="59"/>
      <c r="Z195" s="59"/>
      <c r="AA195" s="59"/>
      <c r="AB195" s="59"/>
    </row>
    <row r="196" spans="1:28" ht="28.5" customHeight="1" x14ac:dyDescent="0.2">
      <c r="A196" s="52"/>
      <c r="B196" s="155"/>
      <c r="C196" s="64"/>
      <c r="D196" s="59"/>
      <c r="E196" s="62"/>
      <c r="F196" s="62"/>
      <c r="G196" s="62"/>
      <c r="H196" s="62"/>
      <c r="I196" s="62"/>
      <c r="J196" s="62"/>
      <c r="K196" s="59"/>
      <c r="L196" s="62"/>
      <c r="M196" s="62"/>
      <c r="N196" s="62"/>
      <c r="O196" s="118"/>
      <c r="P196" s="51" t="s">
        <v>28</v>
      </c>
      <c r="Q196" s="50">
        <v>85</v>
      </c>
      <c r="R196" s="62"/>
      <c r="S196" s="62"/>
      <c r="T196" s="62"/>
      <c r="U196" s="62"/>
      <c r="V196" s="62"/>
      <c r="W196" s="62"/>
      <c r="X196" s="62"/>
      <c r="Y196" s="62"/>
      <c r="Z196" s="62"/>
      <c r="AA196" s="59"/>
      <c r="AB196" s="62"/>
    </row>
    <row r="197" spans="1:28" ht="33.75" customHeight="1" x14ac:dyDescent="0.2">
      <c r="A197" s="52"/>
      <c r="B197" s="155"/>
      <c r="C197" s="64"/>
      <c r="D197" s="59"/>
      <c r="E197" s="60" t="s">
        <v>538</v>
      </c>
      <c r="F197" s="60"/>
      <c r="G197" s="66" t="s">
        <v>542</v>
      </c>
      <c r="H197" s="60" t="s">
        <v>534</v>
      </c>
      <c r="I197" s="60" t="s">
        <v>547</v>
      </c>
      <c r="J197" s="60" t="s">
        <v>564</v>
      </c>
      <c r="K197" s="60" t="s">
        <v>549</v>
      </c>
      <c r="L197" s="60">
        <v>2</v>
      </c>
      <c r="M197" s="60">
        <v>4</v>
      </c>
      <c r="N197" s="60" t="s">
        <v>93</v>
      </c>
      <c r="O197" s="69" t="s">
        <v>565</v>
      </c>
      <c r="P197" s="51" t="s">
        <v>32</v>
      </c>
      <c r="Q197" s="50">
        <v>15</v>
      </c>
      <c r="R197" s="60">
        <v>85</v>
      </c>
      <c r="S197" s="60" t="s">
        <v>94</v>
      </c>
      <c r="T197" s="60">
        <v>1</v>
      </c>
      <c r="U197" s="60">
        <v>3</v>
      </c>
      <c r="V197" s="60" t="s">
        <v>95</v>
      </c>
      <c r="W197" s="60" t="s">
        <v>101</v>
      </c>
      <c r="X197" s="60" t="s">
        <v>332</v>
      </c>
      <c r="Y197" s="60" t="s">
        <v>176</v>
      </c>
      <c r="Z197" s="60" t="s">
        <v>560</v>
      </c>
      <c r="AA197" s="60" t="s">
        <v>176</v>
      </c>
      <c r="AB197" s="60" t="s">
        <v>566</v>
      </c>
    </row>
    <row r="198" spans="1:28" ht="40.5" customHeight="1" x14ac:dyDescent="0.2">
      <c r="A198" s="52"/>
      <c r="B198" s="155"/>
      <c r="C198" s="64"/>
      <c r="D198" s="59"/>
      <c r="E198" s="59"/>
      <c r="F198" s="59"/>
      <c r="G198" s="67"/>
      <c r="H198" s="59"/>
      <c r="I198" s="59"/>
      <c r="J198" s="59"/>
      <c r="K198" s="59"/>
      <c r="L198" s="59"/>
      <c r="M198" s="59"/>
      <c r="N198" s="59"/>
      <c r="O198" s="70"/>
      <c r="P198" s="34" t="s">
        <v>42</v>
      </c>
      <c r="Q198" s="50">
        <v>5</v>
      </c>
      <c r="R198" s="59"/>
      <c r="S198" s="59"/>
      <c r="T198" s="59"/>
      <c r="U198" s="59"/>
      <c r="V198" s="59"/>
      <c r="W198" s="59"/>
      <c r="X198" s="59"/>
      <c r="Y198" s="59"/>
      <c r="Z198" s="59"/>
      <c r="AA198" s="59"/>
      <c r="AB198" s="59"/>
    </row>
    <row r="199" spans="1:28" ht="28.5" customHeight="1" x14ac:dyDescent="0.2">
      <c r="A199" s="52"/>
      <c r="B199" s="155"/>
      <c r="C199" s="64"/>
      <c r="D199" s="59"/>
      <c r="E199" s="59"/>
      <c r="F199" s="59"/>
      <c r="G199" s="67"/>
      <c r="H199" s="59"/>
      <c r="I199" s="59"/>
      <c r="J199" s="59"/>
      <c r="K199" s="59"/>
      <c r="L199" s="59"/>
      <c r="M199" s="59"/>
      <c r="N199" s="59"/>
      <c r="O199" s="70"/>
      <c r="P199" s="51" t="s">
        <v>34</v>
      </c>
      <c r="Q199" s="50">
        <v>0</v>
      </c>
      <c r="R199" s="59"/>
      <c r="S199" s="59"/>
      <c r="T199" s="59"/>
      <c r="U199" s="59"/>
      <c r="V199" s="59"/>
      <c r="W199" s="59"/>
      <c r="X199" s="59"/>
      <c r="Y199" s="59"/>
      <c r="Z199" s="59"/>
      <c r="AA199" s="59"/>
      <c r="AB199" s="59"/>
    </row>
    <row r="200" spans="1:28" ht="28.5" customHeight="1" x14ac:dyDescent="0.2">
      <c r="A200" s="52"/>
      <c r="B200" s="155"/>
      <c r="C200" s="64"/>
      <c r="D200" s="59"/>
      <c r="E200" s="59"/>
      <c r="F200" s="59"/>
      <c r="G200" s="67"/>
      <c r="H200" s="59"/>
      <c r="I200" s="59"/>
      <c r="J200" s="59"/>
      <c r="K200" s="59"/>
      <c r="L200" s="59"/>
      <c r="M200" s="59"/>
      <c r="N200" s="59"/>
      <c r="O200" s="70"/>
      <c r="P200" s="51" t="s">
        <v>35</v>
      </c>
      <c r="Q200" s="50">
        <v>10</v>
      </c>
      <c r="R200" s="59"/>
      <c r="S200" s="59"/>
      <c r="T200" s="59"/>
      <c r="U200" s="59"/>
      <c r="V200" s="59"/>
      <c r="W200" s="59"/>
      <c r="X200" s="59"/>
      <c r="Y200" s="59"/>
      <c r="Z200" s="59"/>
      <c r="AA200" s="59"/>
      <c r="AB200" s="59"/>
    </row>
    <row r="201" spans="1:28" ht="28.5" customHeight="1" x14ac:dyDescent="0.2">
      <c r="A201" s="52"/>
      <c r="B201" s="155"/>
      <c r="C201" s="64"/>
      <c r="D201" s="59"/>
      <c r="E201" s="59"/>
      <c r="F201" s="59"/>
      <c r="G201" s="67"/>
      <c r="H201" s="59"/>
      <c r="I201" s="59"/>
      <c r="J201" s="59"/>
      <c r="K201" s="59"/>
      <c r="L201" s="59"/>
      <c r="M201" s="59"/>
      <c r="N201" s="59"/>
      <c r="O201" s="70"/>
      <c r="P201" s="51" t="s">
        <v>128</v>
      </c>
      <c r="Q201" s="50">
        <v>15</v>
      </c>
      <c r="R201" s="59"/>
      <c r="S201" s="59"/>
      <c r="T201" s="59"/>
      <c r="U201" s="59"/>
      <c r="V201" s="59"/>
      <c r="W201" s="59"/>
      <c r="X201" s="59"/>
      <c r="Y201" s="59"/>
      <c r="Z201" s="59"/>
      <c r="AA201" s="59"/>
      <c r="AB201" s="59"/>
    </row>
    <row r="202" spans="1:28" ht="28.5" customHeight="1" x14ac:dyDescent="0.2">
      <c r="A202" s="52"/>
      <c r="B202" s="155"/>
      <c r="C202" s="64"/>
      <c r="D202" s="59"/>
      <c r="E202" s="59"/>
      <c r="F202" s="59"/>
      <c r="G202" s="67"/>
      <c r="H202" s="59"/>
      <c r="I202" s="59"/>
      <c r="J202" s="59"/>
      <c r="K202" s="59"/>
      <c r="L202" s="59"/>
      <c r="M202" s="59"/>
      <c r="N202" s="59"/>
      <c r="O202" s="70"/>
      <c r="P202" s="34" t="s">
        <v>129</v>
      </c>
      <c r="Q202" s="50">
        <v>10</v>
      </c>
      <c r="R202" s="59"/>
      <c r="S202" s="59"/>
      <c r="T202" s="59"/>
      <c r="U202" s="59"/>
      <c r="V202" s="59"/>
      <c r="W202" s="59"/>
      <c r="X202" s="59"/>
      <c r="Y202" s="59"/>
      <c r="Z202" s="59"/>
      <c r="AA202" s="59"/>
      <c r="AB202" s="59"/>
    </row>
    <row r="203" spans="1:28" ht="28.5" customHeight="1" x14ac:dyDescent="0.2">
      <c r="A203" s="52"/>
      <c r="B203" s="155"/>
      <c r="C203" s="64"/>
      <c r="D203" s="59"/>
      <c r="E203" s="59"/>
      <c r="F203" s="59"/>
      <c r="G203" s="67"/>
      <c r="H203" s="59"/>
      <c r="I203" s="59"/>
      <c r="J203" s="59"/>
      <c r="K203" s="59"/>
      <c r="L203" s="59"/>
      <c r="M203" s="59"/>
      <c r="N203" s="59"/>
      <c r="O203" s="70"/>
      <c r="P203" s="34" t="s">
        <v>130</v>
      </c>
      <c r="Q203" s="50">
        <v>30</v>
      </c>
      <c r="R203" s="59"/>
      <c r="S203" s="59"/>
      <c r="T203" s="59"/>
      <c r="U203" s="59"/>
      <c r="V203" s="59"/>
      <c r="W203" s="59"/>
      <c r="X203" s="59"/>
      <c r="Y203" s="59"/>
      <c r="Z203" s="59"/>
      <c r="AA203" s="59"/>
      <c r="AB203" s="59"/>
    </row>
    <row r="204" spans="1:28" ht="28.5" customHeight="1" x14ac:dyDescent="0.2">
      <c r="A204" s="52"/>
      <c r="B204" s="155"/>
      <c r="C204" s="64"/>
      <c r="D204" s="59"/>
      <c r="E204" s="62"/>
      <c r="F204" s="62"/>
      <c r="G204" s="68"/>
      <c r="H204" s="62"/>
      <c r="I204" s="62"/>
      <c r="J204" s="62"/>
      <c r="K204" s="59"/>
      <c r="L204" s="62"/>
      <c r="M204" s="62"/>
      <c r="N204" s="62"/>
      <c r="O204" s="71"/>
      <c r="P204" s="51" t="s">
        <v>28</v>
      </c>
      <c r="Q204" s="50">
        <v>85</v>
      </c>
      <c r="R204" s="62"/>
      <c r="S204" s="62"/>
      <c r="T204" s="62"/>
      <c r="U204" s="62"/>
      <c r="V204" s="62"/>
      <c r="W204" s="62"/>
      <c r="X204" s="62"/>
      <c r="Y204" s="59"/>
      <c r="Z204" s="62"/>
      <c r="AA204" s="62"/>
      <c r="AB204" s="62"/>
    </row>
    <row r="205" spans="1:28" ht="28.5" customHeight="1" x14ac:dyDescent="0.2">
      <c r="A205" s="52"/>
      <c r="B205" s="155"/>
      <c r="C205" s="64"/>
      <c r="D205" s="59"/>
      <c r="E205" s="60" t="s">
        <v>538</v>
      </c>
      <c r="F205" s="60" t="s">
        <v>543</v>
      </c>
      <c r="G205" s="60" t="s">
        <v>544</v>
      </c>
      <c r="H205" s="60" t="s">
        <v>535</v>
      </c>
      <c r="I205" s="60" t="s">
        <v>548</v>
      </c>
      <c r="J205" s="60" t="s">
        <v>567</v>
      </c>
      <c r="K205" s="60" t="s">
        <v>549</v>
      </c>
      <c r="L205" s="60">
        <v>1</v>
      </c>
      <c r="M205" s="60">
        <v>4</v>
      </c>
      <c r="N205" s="60" t="s">
        <v>95</v>
      </c>
      <c r="O205" s="176" t="s">
        <v>570</v>
      </c>
      <c r="P205" s="51" t="s">
        <v>32</v>
      </c>
      <c r="Q205" s="50">
        <v>15</v>
      </c>
      <c r="R205" s="60">
        <v>85</v>
      </c>
      <c r="S205" s="60" t="s">
        <v>94</v>
      </c>
      <c r="T205" s="60">
        <v>1</v>
      </c>
      <c r="U205" s="60">
        <v>3</v>
      </c>
      <c r="V205" s="60" t="s">
        <v>95</v>
      </c>
      <c r="W205" s="60" t="s">
        <v>101</v>
      </c>
      <c r="X205" s="60" t="s">
        <v>568</v>
      </c>
      <c r="Y205" s="60" t="s">
        <v>176</v>
      </c>
      <c r="Z205" s="60" t="s">
        <v>560</v>
      </c>
      <c r="AA205" s="60" t="s">
        <v>176</v>
      </c>
      <c r="AB205" s="60" t="s">
        <v>569</v>
      </c>
    </row>
    <row r="206" spans="1:28" ht="39.75" customHeight="1" x14ac:dyDescent="0.2">
      <c r="A206" s="52"/>
      <c r="B206" s="155"/>
      <c r="C206" s="64"/>
      <c r="D206" s="59"/>
      <c r="E206" s="59"/>
      <c r="F206" s="59"/>
      <c r="G206" s="59"/>
      <c r="H206" s="59"/>
      <c r="I206" s="59"/>
      <c r="J206" s="59"/>
      <c r="K206" s="59"/>
      <c r="L206" s="59"/>
      <c r="M206" s="59"/>
      <c r="N206" s="59"/>
      <c r="O206" s="117"/>
      <c r="P206" s="34" t="s">
        <v>42</v>
      </c>
      <c r="Q206" s="50">
        <v>5</v>
      </c>
      <c r="R206" s="59"/>
      <c r="S206" s="59"/>
      <c r="T206" s="59"/>
      <c r="U206" s="59"/>
      <c r="V206" s="59"/>
      <c r="W206" s="59"/>
      <c r="X206" s="59"/>
      <c r="Y206" s="59"/>
      <c r="Z206" s="59"/>
      <c r="AA206" s="59"/>
      <c r="AB206" s="59"/>
    </row>
    <row r="207" spans="1:28" ht="28.5" customHeight="1" x14ac:dyDescent="0.2">
      <c r="A207" s="52"/>
      <c r="B207" s="155"/>
      <c r="C207" s="64"/>
      <c r="D207" s="59"/>
      <c r="E207" s="59"/>
      <c r="F207" s="59"/>
      <c r="G207" s="59"/>
      <c r="H207" s="59"/>
      <c r="I207" s="59"/>
      <c r="J207" s="59"/>
      <c r="K207" s="59"/>
      <c r="L207" s="59"/>
      <c r="M207" s="59"/>
      <c r="N207" s="59"/>
      <c r="O207" s="117"/>
      <c r="P207" s="51" t="s">
        <v>34</v>
      </c>
      <c r="Q207" s="50">
        <v>0</v>
      </c>
      <c r="R207" s="59"/>
      <c r="S207" s="59"/>
      <c r="T207" s="59"/>
      <c r="U207" s="59"/>
      <c r="V207" s="59"/>
      <c r="W207" s="59"/>
      <c r="X207" s="59"/>
      <c r="Y207" s="59"/>
      <c r="Z207" s="59"/>
      <c r="AA207" s="59"/>
      <c r="AB207" s="59"/>
    </row>
    <row r="208" spans="1:28" ht="28.5" customHeight="1" x14ac:dyDescent="0.2">
      <c r="A208" s="52"/>
      <c r="B208" s="155"/>
      <c r="C208" s="64"/>
      <c r="D208" s="59"/>
      <c r="E208" s="59"/>
      <c r="F208" s="59"/>
      <c r="G208" s="59"/>
      <c r="H208" s="59"/>
      <c r="I208" s="59"/>
      <c r="J208" s="59"/>
      <c r="K208" s="59"/>
      <c r="L208" s="59"/>
      <c r="M208" s="59"/>
      <c r="N208" s="59"/>
      <c r="O208" s="117"/>
      <c r="P208" s="51" t="s">
        <v>35</v>
      </c>
      <c r="Q208" s="50">
        <v>10</v>
      </c>
      <c r="R208" s="59"/>
      <c r="S208" s="59"/>
      <c r="T208" s="59"/>
      <c r="U208" s="59"/>
      <c r="V208" s="59"/>
      <c r="W208" s="59"/>
      <c r="X208" s="59"/>
      <c r="Y208" s="59"/>
      <c r="Z208" s="59"/>
      <c r="AA208" s="59"/>
      <c r="AB208" s="59"/>
    </row>
    <row r="209" spans="1:28" ht="28.5" customHeight="1" x14ac:dyDescent="0.2">
      <c r="A209" s="52"/>
      <c r="B209" s="155"/>
      <c r="C209" s="64"/>
      <c r="D209" s="59"/>
      <c r="E209" s="59"/>
      <c r="F209" s="59"/>
      <c r="G209" s="59"/>
      <c r="H209" s="59"/>
      <c r="I209" s="59"/>
      <c r="J209" s="59"/>
      <c r="K209" s="59"/>
      <c r="L209" s="59"/>
      <c r="M209" s="59"/>
      <c r="N209" s="59"/>
      <c r="O209" s="117"/>
      <c r="P209" s="51" t="s">
        <v>128</v>
      </c>
      <c r="Q209" s="50">
        <v>15</v>
      </c>
      <c r="R209" s="59"/>
      <c r="S209" s="59"/>
      <c r="T209" s="59"/>
      <c r="U209" s="59"/>
      <c r="V209" s="59"/>
      <c r="W209" s="59"/>
      <c r="X209" s="59"/>
      <c r="Y209" s="59"/>
      <c r="Z209" s="59"/>
      <c r="AA209" s="59"/>
      <c r="AB209" s="59"/>
    </row>
    <row r="210" spans="1:28" ht="36" customHeight="1" x14ac:dyDescent="0.2">
      <c r="A210" s="52"/>
      <c r="B210" s="155"/>
      <c r="C210" s="64"/>
      <c r="D210" s="59"/>
      <c r="E210" s="59"/>
      <c r="F210" s="59"/>
      <c r="G210" s="59"/>
      <c r="H210" s="59"/>
      <c r="I210" s="59"/>
      <c r="J210" s="59"/>
      <c r="K210" s="59"/>
      <c r="L210" s="59"/>
      <c r="M210" s="59"/>
      <c r="N210" s="59"/>
      <c r="O210" s="117"/>
      <c r="P210" s="34" t="s">
        <v>129</v>
      </c>
      <c r="Q210" s="50">
        <v>10</v>
      </c>
      <c r="R210" s="59"/>
      <c r="S210" s="59"/>
      <c r="T210" s="59"/>
      <c r="U210" s="59"/>
      <c r="V210" s="59"/>
      <c r="W210" s="59"/>
      <c r="X210" s="59"/>
      <c r="Y210" s="59"/>
      <c r="Z210" s="59"/>
      <c r="AA210" s="59"/>
      <c r="AB210" s="59"/>
    </row>
    <row r="211" spans="1:28" ht="28.5" customHeight="1" x14ac:dyDescent="0.2">
      <c r="A211" s="52"/>
      <c r="B211" s="155"/>
      <c r="C211" s="64"/>
      <c r="D211" s="59"/>
      <c r="E211" s="59"/>
      <c r="F211" s="59"/>
      <c r="G211" s="59"/>
      <c r="H211" s="59"/>
      <c r="I211" s="59"/>
      <c r="J211" s="59"/>
      <c r="K211" s="59"/>
      <c r="L211" s="59"/>
      <c r="M211" s="59"/>
      <c r="N211" s="59"/>
      <c r="O211" s="117"/>
      <c r="P211" s="34" t="s">
        <v>130</v>
      </c>
      <c r="Q211" s="50">
        <v>30</v>
      </c>
      <c r="R211" s="59"/>
      <c r="S211" s="59"/>
      <c r="T211" s="59"/>
      <c r="U211" s="59"/>
      <c r="V211" s="59"/>
      <c r="W211" s="59"/>
      <c r="X211" s="59"/>
      <c r="Y211" s="59"/>
      <c r="Z211" s="59"/>
      <c r="AA211" s="59"/>
      <c r="AB211" s="59"/>
    </row>
    <row r="212" spans="1:28" ht="28.5" customHeight="1" x14ac:dyDescent="0.2">
      <c r="A212" s="52"/>
      <c r="B212" s="155"/>
      <c r="C212" s="65"/>
      <c r="D212" s="62"/>
      <c r="E212" s="62"/>
      <c r="F212" s="62"/>
      <c r="G212" s="62"/>
      <c r="H212" s="62"/>
      <c r="I212" s="62"/>
      <c r="J212" s="62"/>
      <c r="K212" s="59"/>
      <c r="L212" s="62"/>
      <c r="M212" s="62"/>
      <c r="N212" s="62"/>
      <c r="O212" s="118"/>
      <c r="P212" s="51" t="s">
        <v>28</v>
      </c>
      <c r="Q212" s="50">
        <v>85</v>
      </c>
      <c r="R212" s="62"/>
      <c r="S212" s="62"/>
      <c r="T212" s="62"/>
      <c r="U212" s="62"/>
      <c r="V212" s="62"/>
      <c r="W212" s="62"/>
      <c r="X212" s="62"/>
      <c r="Y212" s="62"/>
      <c r="Z212" s="62"/>
      <c r="AA212" s="62"/>
      <c r="AB212" s="62"/>
    </row>
    <row r="213" spans="1:28" ht="28.5" customHeight="1" x14ac:dyDescent="0.2">
      <c r="A213" s="11"/>
      <c r="B213" s="155"/>
      <c r="C213" s="63" t="s">
        <v>193</v>
      </c>
      <c r="D213" s="60" t="s">
        <v>194</v>
      </c>
      <c r="E213" s="60"/>
      <c r="F213" s="60"/>
      <c r="G213" s="60" t="s">
        <v>195</v>
      </c>
      <c r="H213" s="60" t="s">
        <v>196</v>
      </c>
      <c r="I213" s="60" t="s">
        <v>201</v>
      </c>
      <c r="J213" s="66" t="s">
        <v>197</v>
      </c>
      <c r="K213" s="60" t="s">
        <v>202</v>
      </c>
      <c r="L213" s="60">
        <v>3</v>
      </c>
      <c r="M213" s="60">
        <v>1</v>
      </c>
      <c r="N213" s="60" t="s">
        <v>39</v>
      </c>
      <c r="O213" s="69" t="s">
        <v>474</v>
      </c>
      <c r="P213" s="33" t="s">
        <v>32</v>
      </c>
      <c r="Q213" s="9">
        <v>15</v>
      </c>
      <c r="R213" s="60">
        <v>85</v>
      </c>
      <c r="S213" s="60"/>
      <c r="T213" s="60">
        <v>1</v>
      </c>
      <c r="U213" s="60">
        <v>1</v>
      </c>
      <c r="V213" s="60" t="s">
        <v>39</v>
      </c>
      <c r="W213" s="60" t="s">
        <v>122</v>
      </c>
      <c r="X213" s="60" t="s">
        <v>203</v>
      </c>
      <c r="Y213" s="60" t="s">
        <v>124</v>
      </c>
      <c r="Z213" s="60" t="s">
        <v>204</v>
      </c>
      <c r="AA213" s="60" t="s">
        <v>205</v>
      </c>
      <c r="AB213" s="60" t="s">
        <v>206</v>
      </c>
    </row>
    <row r="214" spans="1:28" ht="28.5" customHeight="1" x14ac:dyDescent="0.2">
      <c r="A214" s="11"/>
      <c r="B214" s="155"/>
      <c r="C214" s="64"/>
      <c r="D214" s="59"/>
      <c r="E214" s="59"/>
      <c r="F214" s="59"/>
      <c r="G214" s="59"/>
      <c r="H214" s="59"/>
      <c r="I214" s="59"/>
      <c r="J214" s="67"/>
      <c r="K214" s="59"/>
      <c r="L214" s="59"/>
      <c r="M214" s="59"/>
      <c r="N214" s="59"/>
      <c r="O214" s="70"/>
      <c r="P214" s="34" t="s">
        <v>42</v>
      </c>
      <c r="Q214" s="9">
        <v>5</v>
      </c>
      <c r="R214" s="59"/>
      <c r="S214" s="59"/>
      <c r="T214" s="59"/>
      <c r="U214" s="59"/>
      <c r="V214" s="59"/>
      <c r="W214" s="59"/>
      <c r="X214" s="59"/>
      <c r="Y214" s="59"/>
      <c r="Z214" s="59"/>
      <c r="AA214" s="59"/>
      <c r="AB214" s="59"/>
    </row>
    <row r="215" spans="1:28" ht="28.5" customHeight="1" x14ac:dyDescent="0.2">
      <c r="A215" s="11"/>
      <c r="B215" s="155"/>
      <c r="C215" s="64"/>
      <c r="D215" s="59"/>
      <c r="E215" s="59"/>
      <c r="F215" s="59"/>
      <c r="G215" s="59"/>
      <c r="H215" s="59"/>
      <c r="I215" s="59"/>
      <c r="J215" s="67"/>
      <c r="K215" s="59"/>
      <c r="L215" s="59"/>
      <c r="M215" s="59"/>
      <c r="N215" s="59"/>
      <c r="O215" s="70"/>
      <c r="P215" s="33" t="s">
        <v>34</v>
      </c>
      <c r="Q215" s="9">
        <v>0</v>
      </c>
      <c r="R215" s="59"/>
      <c r="S215" s="59"/>
      <c r="T215" s="59"/>
      <c r="U215" s="59"/>
      <c r="V215" s="59"/>
      <c r="W215" s="59"/>
      <c r="X215" s="59"/>
      <c r="Y215" s="59"/>
      <c r="Z215" s="59"/>
      <c r="AA215" s="59"/>
      <c r="AB215" s="59"/>
    </row>
    <row r="216" spans="1:28" ht="28.5" customHeight="1" x14ac:dyDescent="0.2">
      <c r="A216" s="11"/>
      <c r="B216" s="155"/>
      <c r="C216" s="64"/>
      <c r="D216" s="59"/>
      <c r="E216" s="59"/>
      <c r="F216" s="59"/>
      <c r="G216" s="59"/>
      <c r="H216" s="59"/>
      <c r="I216" s="59"/>
      <c r="J216" s="67"/>
      <c r="K216" s="59"/>
      <c r="L216" s="59"/>
      <c r="M216" s="59"/>
      <c r="N216" s="59"/>
      <c r="O216" s="70"/>
      <c r="P216" s="33" t="s">
        <v>35</v>
      </c>
      <c r="Q216" s="9">
        <v>10</v>
      </c>
      <c r="R216" s="59"/>
      <c r="S216" s="59"/>
      <c r="T216" s="59"/>
      <c r="U216" s="59"/>
      <c r="V216" s="59"/>
      <c r="W216" s="59"/>
      <c r="X216" s="59"/>
      <c r="Y216" s="59"/>
      <c r="Z216" s="59"/>
      <c r="AA216" s="59"/>
      <c r="AB216" s="59"/>
    </row>
    <row r="217" spans="1:28" ht="28.5" customHeight="1" x14ac:dyDescent="0.2">
      <c r="A217" s="11"/>
      <c r="B217" s="155"/>
      <c r="C217" s="64"/>
      <c r="D217" s="59"/>
      <c r="E217" s="59"/>
      <c r="F217" s="59"/>
      <c r="G217" s="59"/>
      <c r="H217" s="59"/>
      <c r="I217" s="59"/>
      <c r="J217" s="67"/>
      <c r="K217" s="59"/>
      <c r="L217" s="59"/>
      <c r="M217" s="59"/>
      <c r="N217" s="59"/>
      <c r="O217" s="70"/>
      <c r="P217" s="33" t="s">
        <v>128</v>
      </c>
      <c r="Q217" s="9">
        <v>15</v>
      </c>
      <c r="R217" s="59"/>
      <c r="S217" s="59"/>
      <c r="T217" s="59"/>
      <c r="U217" s="59"/>
      <c r="V217" s="59"/>
      <c r="W217" s="59"/>
      <c r="X217" s="59"/>
      <c r="Y217" s="59"/>
      <c r="Z217" s="59"/>
      <c r="AA217" s="59"/>
      <c r="AB217" s="59"/>
    </row>
    <row r="218" spans="1:28" ht="28.5" customHeight="1" x14ac:dyDescent="0.2">
      <c r="A218" s="11"/>
      <c r="B218" s="155"/>
      <c r="C218" s="64"/>
      <c r="D218" s="59"/>
      <c r="E218" s="59"/>
      <c r="F218" s="59"/>
      <c r="G218" s="59"/>
      <c r="H218" s="59"/>
      <c r="I218" s="59"/>
      <c r="J218" s="67"/>
      <c r="K218" s="59"/>
      <c r="L218" s="59"/>
      <c r="M218" s="59"/>
      <c r="N218" s="59"/>
      <c r="O218" s="70"/>
      <c r="P218" s="34" t="s">
        <v>129</v>
      </c>
      <c r="Q218" s="9">
        <v>10</v>
      </c>
      <c r="R218" s="59"/>
      <c r="S218" s="59"/>
      <c r="T218" s="59"/>
      <c r="U218" s="59"/>
      <c r="V218" s="59"/>
      <c r="W218" s="59"/>
      <c r="X218" s="59"/>
      <c r="Y218" s="59"/>
      <c r="Z218" s="59"/>
      <c r="AA218" s="59"/>
      <c r="AB218" s="59"/>
    </row>
    <row r="219" spans="1:28" ht="28.5" customHeight="1" x14ac:dyDescent="0.2">
      <c r="A219" s="11"/>
      <c r="B219" s="155"/>
      <c r="C219" s="64"/>
      <c r="D219" s="59"/>
      <c r="E219" s="59"/>
      <c r="F219" s="59"/>
      <c r="G219" s="59"/>
      <c r="H219" s="59"/>
      <c r="I219" s="59"/>
      <c r="J219" s="67"/>
      <c r="K219" s="59"/>
      <c r="L219" s="59"/>
      <c r="M219" s="59"/>
      <c r="N219" s="59"/>
      <c r="O219" s="70"/>
      <c r="P219" s="34" t="s">
        <v>130</v>
      </c>
      <c r="Q219" s="9">
        <v>30</v>
      </c>
      <c r="R219" s="59"/>
      <c r="S219" s="59"/>
      <c r="T219" s="59"/>
      <c r="U219" s="59"/>
      <c r="V219" s="59"/>
      <c r="W219" s="59"/>
      <c r="X219" s="59"/>
      <c r="Y219" s="59"/>
      <c r="Z219" s="59"/>
      <c r="AA219" s="59"/>
      <c r="AB219" s="59"/>
    </row>
    <row r="220" spans="1:28" ht="36.75" customHeight="1" x14ac:dyDescent="0.2">
      <c r="A220" s="11"/>
      <c r="B220" s="155"/>
      <c r="C220" s="64"/>
      <c r="D220" s="59"/>
      <c r="E220" s="59"/>
      <c r="F220" s="59"/>
      <c r="G220" s="62"/>
      <c r="H220" s="62"/>
      <c r="I220" s="62"/>
      <c r="J220" s="68"/>
      <c r="K220" s="62"/>
      <c r="L220" s="62"/>
      <c r="M220" s="62"/>
      <c r="N220" s="62"/>
      <c r="O220" s="71"/>
      <c r="P220" s="33" t="s">
        <v>28</v>
      </c>
      <c r="Q220" s="9">
        <f>SUM(Q213:Q219)</f>
        <v>85</v>
      </c>
      <c r="R220" s="62"/>
      <c r="S220" s="59"/>
      <c r="T220" s="59"/>
      <c r="U220" s="59"/>
      <c r="V220" s="59"/>
      <c r="W220" s="59"/>
      <c r="X220" s="59"/>
      <c r="Y220" s="59"/>
      <c r="Z220" s="59"/>
      <c r="AA220" s="59"/>
      <c r="AB220" s="59"/>
    </row>
    <row r="221" spans="1:28" ht="28.5" customHeight="1" x14ac:dyDescent="0.2">
      <c r="A221" s="11"/>
      <c r="B221" s="155"/>
      <c r="C221" s="64"/>
      <c r="D221" s="59"/>
      <c r="E221" s="60"/>
      <c r="F221" s="60"/>
      <c r="G221" s="66" t="s">
        <v>199</v>
      </c>
      <c r="H221" s="60" t="s">
        <v>475</v>
      </c>
      <c r="I221" s="66" t="s">
        <v>200</v>
      </c>
      <c r="J221" s="66" t="s">
        <v>503</v>
      </c>
      <c r="K221" s="60" t="s">
        <v>198</v>
      </c>
      <c r="L221" s="60">
        <v>3</v>
      </c>
      <c r="M221" s="60">
        <v>1</v>
      </c>
      <c r="N221" s="60" t="s">
        <v>136</v>
      </c>
      <c r="O221" s="69" t="s">
        <v>481</v>
      </c>
      <c r="P221" s="33" t="s">
        <v>32</v>
      </c>
      <c r="Q221" s="9">
        <v>15</v>
      </c>
      <c r="R221" s="60">
        <v>85</v>
      </c>
      <c r="S221" s="60"/>
      <c r="T221" s="60">
        <v>1</v>
      </c>
      <c r="U221" s="60">
        <v>1</v>
      </c>
      <c r="V221" s="60" t="s">
        <v>136</v>
      </c>
      <c r="W221" s="60" t="s">
        <v>207</v>
      </c>
      <c r="X221" s="60" t="s">
        <v>208</v>
      </c>
      <c r="Y221" s="60" t="s">
        <v>103</v>
      </c>
      <c r="Z221" s="60" t="s">
        <v>204</v>
      </c>
      <c r="AA221" s="60" t="s">
        <v>205</v>
      </c>
      <c r="AB221" s="60" t="s">
        <v>209</v>
      </c>
    </row>
    <row r="222" spans="1:28" ht="46.5" customHeight="1" x14ac:dyDescent="0.2">
      <c r="A222" s="11"/>
      <c r="B222" s="155"/>
      <c r="C222" s="64"/>
      <c r="D222" s="59"/>
      <c r="E222" s="59"/>
      <c r="F222" s="59"/>
      <c r="G222" s="67"/>
      <c r="H222" s="59"/>
      <c r="I222" s="67"/>
      <c r="J222" s="67"/>
      <c r="K222" s="59"/>
      <c r="L222" s="59"/>
      <c r="M222" s="59"/>
      <c r="N222" s="59"/>
      <c r="O222" s="70"/>
      <c r="P222" s="34" t="s">
        <v>42</v>
      </c>
      <c r="Q222" s="9">
        <v>5</v>
      </c>
      <c r="R222" s="59"/>
      <c r="S222" s="59"/>
      <c r="T222" s="59"/>
      <c r="U222" s="59"/>
      <c r="V222" s="59"/>
      <c r="W222" s="59"/>
      <c r="X222" s="59"/>
      <c r="Y222" s="59"/>
      <c r="Z222" s="59"/>
      <c r="AA222" s="59"/>
      <c r="AB222" s="59"/>
    </row>
    <row r="223" spans="1:28" ht="28.5" customHeight="1" x14ac:dyDescent="0.2">
      <c r="A223" s="11"/>
      <c r="B223" s="155"/>
      <c r="C223" s="64"/>
      <c r="D223" s="59"/>
      <c r="E223" s="59"/>
      <c r="F223" s="59"/>
      <c r="G223" s="67"/>
      <c r="H223" s="59"/>
      <c r="I223" s="67"/>
      <c r="J223" s="67"/>
      <c r="K223" s="59"/>
      <c r="L223" s="59"/>
      <c r="M223" s="59"/>
      <c r="N223" s="59"/>
      <c r="O223" s="70"/>
      <c r="P223" s="33" t="s">
        <v>34</v>
      </c>
      <c r="Q223" s="9">
        <v>0</v>
      </c>
      <c r="R223" s="59"/>
      <c r="S223" s="59"/>
      <c r="T223" s="59"/>
      <c r="U223" s="59"/>
      <c r="V223" s="59"/>
      <c r="W223" s="59"/>
      <c r="X223" s="59"/>
      <c r="Y223" s="59"/>
      <c r="Z223" s="59"/>
      <c r="AA223" s="59"/>
      <c r="AB223" s="59"/>
    </row>
    <row r="224" spans="1:28" ht="28.5" customHeight="1" x14ac:dyDescent="0.2">
      <c r="A224" s="11"/>
      <c r="B224" s="155"/>
      <c r="C224" s="64"/>
      <c r="D224" s="59"/>
      <c r="E224" s="59"/>
      <c r="F224" s="59"/>
      <c r="G224" s="67"/>
      <c r="H224" s="59"/>
      <c r="I224" s="67"/>
      <c r="J224" s="67"/>
      <c r="K224" s="59"/>
      <c r="L224" s="59"/>
      <c r="M224" s="59"/>
      <c r="N224" s="59"/>
      <c r="O224" s="70"/>
      <c r="P224" s="33" t="s">
        <v>35</v>
      </c>
      <c r="Q224" s="9">
        <v>10</v>
      </c>
      <c r="R224" s="59"/>
      <c r="S224" s="59"/>
      <c r="T224" s="59"/>
      <c r="U224" s="59"/>
      <c r="V224" s="59"/>
      <c r="W224" s="59"/>
      <c r="X224" s="59"/>
      <c r="Y224" s="59"/>
      <c r="Z224" s="59"/>
      <c r="AA224" s="59"/>
      <c r="AB224" s="59"/>
    </row>
    <row r="225" spans="1:29" ht="28.5" customHeight="1" x14ac:dyDescent="0.2">
      <c r="A225" s="11"/>
      <c r="B225" s="155"/>
      <c r="C225" s="64"/>
      <c r="D225" s="59"/>
      <c r="E225" s="59"/>
      <c r="F225" s="59"/>
      <c r="G225" s="67"/>
      <c r="H225" s="59"/>
      <c r="I225" s="67"/>
      <c r="J225" s="67"/>
      <c r="K225" s="59"/>
      <c r="L225" s="59"/>
      <c r="M225" s="59"/>
      <c r="N225" s="59"/>
      <c r="O225" s="70"/>
      <c r="P225" s="33" t="s">
        <v>128</v>
      </c>
      <c r="Q225" s="9">
        <v>15</v>
      </c>
      <c r="R225" s="59"/>
      <c r="S225" s="59"/>
      <c r="T225" s="59"/>
      <c r="U225" s="59"/>
      <c r="V225" s="59"/>
      <c r="W225" s="59"/>
      <c r="X225" s="59"/>
      <c r="Y225" s="59"/>
      <c r="Z225" s="59"/>
      <c r="AA225" s="59"/>
      <c r="AB225" s="59"/>
    </row>
    <row r="226" spans="1:29" ht="28.5" customHeight="1" x14ac:dyDescent="0.2">
      <c r="A226" s="11"/>
      <c r="B226" s="155"/>
      <c r="C226" s="64"/>
      <c r="D226" s="59"/>
      <c r="E226" s="59"/>
      <c r="F226" s="59"/>
      <c r="G226" s="67"/>
      <c r="H226" s="59"/>
      <c r="I226" s="67"/>
      <c r="J226" s="67"/>
      <c r="K226" s="59"/>
      <c r="L226" s="59"/>
      <c r="M226" s="59"/>
      <c r="N226" s="59"/>
      <c r="O226" s="70"/>
      <c r="P226" s="34" t="s">
        <v>129</v>
      </c>
      <c r="Q226" s="9">
        <v>10</v>
      </c>
      <c r="R226" s="59"/>
      <c r="S226" s="59"/>
      <c r="T226" s="59"/>
      <c r="U226" s="59"/>
      <c r="V226" s="59"/>
      <c r="W226" s="59"/>
      <c r="X226" s="59"/>
      <c r="Y226" s="59"/>
      <c r="Z226" s="59"/>
      <c r="AA226" s="59"/>
      <c r="AB226" s="59"/>
    </row>
    <row r="227" spans="1:29" ht="28.5" customHeight="1" x14ac:dyDescent="0.2">
      <c r="A227" s="11"/>
      <c r="B227" s="155"/>
      <c r="C227" s="64"/>
      <c r="D227" s="59"/>
      <c r="E227" s="59"/>
      <c r="F227" s="59"/>
      <c r="G227" s="67"/>
      <c r="H227" s="59"/>
      <c r="I227" s="67"/>
      <c r="J227" s="67"/>
      <c r="K227" s="59"/>
      <c r="L227" s="59"/>
      <c r="M227" s="59"/>
      <c r="N227" s="59"/>
      <c r="O227" s="70"/>
      <c r="P227" s="34" t="s">
        <v>130</v>
      </c>
      <c r="Q227" s="9">
        <v>30</v>
      </c>
      <c r="R227" s="59"/>
      <c r="S227" s="59"/>
      <c r="T227" s="59"/>
      <c r="U227" s="59"/>
      <c r="V227" s="59"/>
      <c r="W227" s="59"/>
      <c r="X227" s="59"/>
      <c r="Y227" s="59"/>
      <c r="Z227" s="59"/>
      <c r="AA227" s="59"/>
      <c r="AB227" s="59"/>
    </row>
    <row r="228" spans="1:29" ht="28.5" customHeight="1" x14ac:dyDescent="0.2">
      <c r="A228" s="11"/>
      <c r="B228" s="156"/>
      <c r="C228" s="65"/>
      <c r="D228" s="62"/>
      <c r="E228" s="62"/>
      <c r="F228" s="62"/>
      <c r="G228" s="68"/>
      <c r="H228" s="62"/>
      <c r="I228" s="68"/>
      <c r="J228" s="68"/>
      <c r="K228" s="62"/>
      <c r="L228" s="62"/>
      <c r="M228" s="62"/>
      <c r="N228" s="62"/>
      <c r="O228" s="71"/>
      <c r="P228" s="33" t="s">
        <v>28</v>
      </c>
      <c r="Q228" s="9">
        <f>SUM(Q221:Q227)</f>
        <v>85</v>
      </c>
      <c r="R228" s="62"/>
      <c r="S228" s="62"/>
      <c r="T228" s="62"/>
      <c r="U228" s="62"/>
      <c r="V228" s="62"/>
      <c r="W228" s="62"/>
      <c r="X228" s="62"/>
      <c r="Y228" s="62"/>
      <c r="Z228" s="62"/>
      <c r="AA228" s="62"/>
      <c r="AB228" s="62"/>
    </row>
    <row r="229" spans="1:29" ht="28.5" customHeight="1" x14ac:dyDescent="0.2">
      <c r="A229" s="11"/>
      <c r="B229" s="187" t="s">
        <v>412</v>
      </c>
      <c r="C229" s="73" t="s">
        <v>220</v>
      </c>
      <c r="D229" s="72" t="s">
        <v>221</v>
      </c>
      <c r="E229" s="60" t="s">
        <v>90</v>
      </c>
      <c r="F229" s="60" t="s">
        <v>156</v>
      </c>
      <c r="G229" s="60" t="s">
        <v>214</v>
      </c>
      <c r="H229" s="60" t="s">
        <v>213</v>
      </c>
      <c r="I229" s="66" t="s">
        <v>215</v>
      </c>
      <c r="J229" s="66" t="s">
        <v>504</v>
      </c>
      <c r="K229" s="60" t="s">
        <v>121</v>
      </c>
      <c r="L229" s="60">
        <v>4</v>
      </c>
      <c r="M229" s="60">
        <v>3</v>
      </c>
      <c r="N229" s="60" t="s">
        <v>93</v>
      </c>
      <c r="O229" s="69" t="s">
        <v>216</v>
      </c>
      <c r="P229" s="33" t="s">
        <v>32</v>
      </c>
      <c r="Q229" s="9">
        <v>0</v>
      </c>
      <c r="R229" s="60">
        <v>70</v>
      </c>
      <c r="S229" s="60"/>
      <c r="T229" s="60">
        <v>3</v>
      </c>
      <c r="U229" s="60">
        <v>3</v>
      </c>
      <c r="V229" s="60" t="s">
        <v>93</v>
      </c>
      <c r="W229" s="60" t="s">
        <v>101</v>
      </c>
      <c r="X229" s="60" t="s">
        <v>143</v>
      </c>
      <c r="Y229" s="60" t="s">
        <v>138</v>
      </c>
      <c r="Z229" s="60" t="s">
        <v>125</v>
      </c>
      <c r="AA229" s="60"/>
      <c r="AB229" s="60" t="s">
        <v>217</v>
      </c>
      <c r="AC229" s="74" t="s">
        <v>144</v>
      </c>
    </row>
    <row r="230" spans="1:29" ht="28.5" customHeight="1" x14ac:dyDescent="0.2">
      <c r="A230" s="11"/>
      <c r="B230" s="187"/>
      <c r="C230" s="73"/>
      <c r="D230" s="72"/>
      <c r="E230" s="59"/>
      <c r="F230" s="59"/>
      <c r="G230" s="59"/>
      <c r="H230" s="59"/>
      <c r="I230" s="67"/>
      <c r="J230" s="67"/>
      <c r="K230" s="59"/>
      <c r="L230" s="59"/>
      <c r="M230" s="59"/>
      <c r="N230" s="59"/>
      <c r="O230" s="70"/>
      <c r="P230" s="34" t="s">
        <v>42</v>
      </c>
      <c r="Q230" s="9">
        <v>5</v>
      </c>
      <c r="R230" s="59"/>
      <c r="S230" s="59"/>
      <c r="T230" s="59"/>
      <c r="U230" s="59"/>
      <c r="V230" s="59"/>
      <c r="W230" s="59"/>
      <c r="X230" s="59"/>
      <c r="Y230" s="59"/>
      <c r="Z230" s="59"/>
      <c r="AA230" s="59"/>
      <c r="AB230" s="59"/>
      <c r="AC230" s="74"/>
    </row>
    <row r="231" spans="1:29" ht="28.5" customHeight="1" x14ac:dyDescent="0.2">
      <c r="A231" s="11"/>
      <c r="B231" s="187"/>
      <c r="C231" s="73"/>
      <c r="D231" s="72"/>
      <c r="E231" s="59"/>
      <c r="F231" s="59"/>
      <c r="G231" s="59"/>
      <c r="H231" s="59"/>
      <c r="I231" s="67"/>
      <c r="J231" s="67"/>
      <c r="K231" s="59"/>
      <c r="L231" s="59"/>
      <c r="M231" s="59"/>
      <c r="N231" s="59"/>
      <c r="O231" s="70"/>
      <c r="P231" s="33" t="s">
        <v>34</v>
      </c>
      <c r="Q231" s="9">
        <v>0</v>
      </c>
      <c r="R231" s="59"/>
      <c r="S231" s="59"/>
      <c r="T231" s="59"/>
      <c r="U231" s="59"/>
      <c r="V231" s="59"/>
      <c r="W231" s="59"/>
      <c r="X231" s="59"/>
      <c r="Y231" s="59"/>
      <c r="Z231" s="59"/>
      <c r="AA231" s="59"/>
      <c r="AB231" s="59"/>
      <c r="AC231" s="74"/>
    </row>
    <row r="232" spans="1:29" ht="28.5" customHeight="1" x14ac:dyDescent="0.2">
      <c r="A232" s="11"/>
      <c r="B232" s="187"/>
      <c r="C232" s="73"/>
      <c r="D232" s="72"/>
      <c r="E232" s="59"/>
      <c r="F232" s="59"/>
      <c r="G232" s="59"/>
      <c r="H232" s="59"/>
      <c r="I232" s="67"/>
      <c r="J232" s="67"/>
      <c r="K232" s="59"/>
      <c r="L232" s="59"/>
      <c r="M232" s="59"/>
      <c r="N232" s="59"/>
      <c r="O232" s="70"/>
      <c r="P232" s="33" t="s">
        <v>35</v>
      </c>
      <c r="Q232" s="9">
        <v>10</v>
      </c>
      <c r="R232" s="59"/>
      <c r="S232" s="59"/>
      <c r="T232" s="59"/>
      <c r="U232" s="59"/>
      <c r="V232" s="59"/>
      <c r="W232" s="59"/>
      <c r="X232" s="59"/>
      <c r="Y232" s="59"/>
      <c r="Z232" s="59"/>
      <c r="AA232" s="59"/>
      <c r="AB232" s="59"/>
      <c r="AC232" s="74"/>
    </row>
    <row r="233" spans="1:29" ht="28.5" customHeight="1" x14ac:dyDescent="0.2">
      <c r="A233" s="11"/>
      <c r="B233" s="187"/>
      <c r="C233" s="73"/>
      <c r="D233" s="72"/>
      <c r="E233" s="59"/>
      <c r="F233" s="59"/>
      <c r="G233" s="59"/>
      <c r="H233" s="59"/>
      <c r="I233" s="67"/>
      <c r="J233" s="67"/>
      <c r="K233" s="59"/>
      <c r="L233" s="59"/>
      <c r="M233" s="59"/>
      <c r="N233" s="59"/>
      <c r="O233" s="70"/>
      <c r="P233" s="33" t="s">
        <v>128</v>
      </c>
      <c r="Q233" s="9">
        <v>15</v>
      </c>
      <c r="R233" s="59"/>
      <c r="S233" s="59"/>
      <c r="T233" s="59"/>
      <c r="U233" s="59"/>
      <c r="V233" s="59"/>
      <c r="W233" s="59"/>
      <c r="X233" s="59"/>
      <c r="Y233" s="59"/>
      <c r="Z233" s="59"/>
      <c r="AA233" s="59"/>
      <c r="AB233" s="59"/>
      <c r="AC233" s="74"/>
    </row>
    <row r="234" spans="1:29" ht="28.5" customHeight="1" x14ac:dyDescent="0.2">
      <c r="A234" s="11"/>
      <c r="B234" s="187"/>
      <c r="C234" s="73"/>
      <c r="D234" s="72"/>
      <c r="E234" s="59"/>
      <c r="F234" s="59"/>
      <c r="G234" s="59"/>
      <c r="H234" s="59"/>
      <c r="I234" s="67"/>
      <c r="J234" s="67"/>
      <c r="K234" s="59"/>
      <c r="L234" s="59"/>
      <c r="M234" s="59"/>
      <c r="N234" s="59"/>
      <c r="O234" s="70"/>
      <c r="P234" s="34" t="s">
        <v>129</v>
      </c>
      <c r="Q234" s="9">
        <v>10</v>
      </c>
      <c r="R234" s="59"/>
      <c r="S234" s="59"/>
      <c r="T234" s="59"/>
      <c r="U234" s="59"/>
      <c r="V234" s="59"/>
      <c r="W234" s="59"/>
      <c r="X234" s="59"/>
      <c r="Y234" s="59"/>
      <c r="Z234" s="59"/>
      <c r="AA234" s="59"/>
      <c r="AB234" s="59"/>
      <c r="AC234" s="74"/>
    </row>
    <row r="235" spans="1:29" ht="28.5" customHeight="1" x14ac:dyDescent="0.2">
      <c r="A235" s="11"/>
      <c r="B235" s="187"/>
      <c r="C235" s="73"/>
      <c r="D235" s="72"/>
      <c r="E235" s="59"/>
      <c r="F235" s="59"/>
      <c r="G235" s="59"/>
      <c r="H235" s="59"/>
      <c r="I235" s="67"/>
      <c r="J235" s="67"/>
      <c r="K235" s="59"/>
      <c r="L235" s="59"/>
      <c r="M235" s="59"/>
      <c r="N235" s="59"/>
      <c r="O235" s="70"/>
      <c r="P235" s="34" t="s">
        <v>130</v>
      </c>
      <c r="Q235" s="9">
        <v>30</v>
      </c>
      <c r="R235" s="59"/>
      <c r="S235" s="59"/>
      <c r="T235" s="59"/>
      <c r="U235" s="59"/>
      <c r="V235" s="59"/>
      <c r="W235" s="59"/>
      <c r="X235" s="59"/>
      <c r="Y235" s="59"/>
      <c r="Z235" s="59"/>
      <c r="AA235" s="59"/>
      <c r="AB235" s="59"/>
      <c r="AC235" s="74"/>
    </row>
    <row r="236" spans="1:29" ht="28.5" customHeight="1" x14ac:dyDescent="0.2">
      <c r="A236" s="11"/>
      <c r="B236" s="187"/>
      <c r="C236" s="73"/>
      <c r="D236" s="72"/>
      <c r="E236" s="62"/>
      <c r="F236" s="62"/>
      <c r="G236" s="59"/>
      <c r="H236" s="59"/>
      <c r="I236" s="67"/>
      <c r="J236" s="67"/>
      <c r="K236" s="62"/>
      <c r="L236" s="62"/>
      <c r="M236" s="62"/>
      <c r="N236" s="59"/>
      <c r="O236" s="70"/>
      <c r="P236" s="33" t="s">
        <v>28</v>
      </c>
      <c r="Q236" s="9">
        <f>Q229+Q230+Q231+Q232+Q233+Q234+Q235</f>
        <v>70</v>
      </c>
      <c r="R236" s="59"/>
      <c r="S236" s="59"/>
      <c r="T236" s="59"/>
      <c r="U236" s="59"/>
      <c r="V236" s="59"/>
      <c r="W236" s="59"/>
      <c r="X236" s="59"/>
      <c r="Y236" s="59"/>
      <c r="Z236" s="59"/>
      <c r="AA236" s="59"/>
      <c r="AB236" s="62"/>
      <c r="AC236" s="74"/>
    </row>
    <row r="237" spans="1:29" ht="28.5" customHeight="1" x14ac:dyDescent="0.2">
      <c r="A237" s="11"/>
      <c r="B237" s="187"/>
      <c r="C237" s="73"/>
      <c r="D237" s="72"/>
      <c r="E237" s="60"/>
      <c r="F237" s="60" t="s">
        <v>223</v>
      </c>
      <c r="G237" s="60" t="s">
        <v>222</v>
      </c>
      <c r="H237" s="60" t="s">
        <v>218</v>
      </c>
      <c r="I237" s="60" t="s">
        <v>224</v>
      </c>
      <c r="J237" s="66" t="s">
        <v>225</v>
      </c>
      <c r="K237" s="60" t="s">
        <v>226</v>
      </c>
      <c r="L237" s="60">
        <v>4</v>
      </c>
      <c r="M237" s="60">
        <v>3</v>
      </c>
      <c r="N237" s="60" t="s">
        <v>93</v>
      </c>
      <c r="O237" s="69" t="s">
        <v>512</v>
      </c>
      <c r="P237" s="33" t="s">
        <v>32</v>
      </c>
      <c r="Q237" s="9">
        <v>15</v>
      </c>
      <c r="R237" s="59">
        <v>85</v>
      </c>
      <c r="S237" s="59"/>
      <c r="T237" s="59">
        <v>2</v>
      </c>
      <c r="U237" s="59">
        <v>3</v>
      </c>
      <c r="V237" s="59" t="s">
        <v>95</v>
      </c>
      <c r="W237" s="59" t="s">
        <v>227</v>
      </c>
      <c r="X237" s="60" t="s">
        <v>228</v>
      </c>
      <c r="Y237" s="59"/>
      <c r="Z237" s="59"/>
      <c r="AA237" s="61">
        <v>43465</v>
      </c>
      <c r="AB237" s="60" t="s">
        <v>229</v>
      </c>
    </row>
    <row r="238" spans="1:29" ht="28.5" customHeight="1" x14ac:dyDescent="0.2">
      <c r="A238" s="11"/>
      <c r="B238" s="187"/>
      <c r="C238" s="73"/>
      <c r="D238" s="72"/>
      <c r="E238" s="59"/>
      <c r="F238" s="59"/>
      <c r="G238" s="59"/>
      <c r="H238" s="59"/>
      <c r="I238" s="59"/>
      <c r="J238" s="67"/>
      <c r="K238" s="59"/>
      <c r="L238" s="59"/>
      <c r="M238" s="59"/>
      <c r="N238" s="59"/>
      <c r="O238" s="70"/>
      <c r="P238" s="34" t="s">
        <v>42</v>
      </c>
      <c r="Q238" s="9">
        <v>5</v>
      </c>
      <c r="R238" s="59"/>
      <c r="S238" s="59"/>
      <c r="T238" s="59"/>
      <c r="U238" s="59"/>
      <c r="V238" s="59"/>
      <c r="W238" s="59"/>
      <c r="X238" s="59"/>
      <c r="Y238" s="59"/>
      <c r="Z238" s="59"/>
      <c r="AA238" s="59"/>
      <c r="AB238" s="59"/>
    </row>
    <row r="239" spans="1:29" ht="28.5" customHeight="1" x14ac:dyDescent="0.2">
      <c r="A239" s="11"/>
      <c r="B239" s="187"/>
      <c r="C239" s="73"/>
      <c r="D239" s="72"/>
      <c r="E239" s="59"/>
      <c r="F239" s="59"/>
      <c r="G239" s="59"/>
      <c r="H239" s="59"/>
      <c r="I239" s="59"/>
      <c r="J239" s="67"/>
      <c r="K239" s="59"/>
      <c r="L239" s="59"/>
      <c r="M239" s="59"/>
      <c r="N239" s="59"/>
      <c r="O239" s="70"/>
      <c r="P239" s="33" t="s">
        <v>34</v>
      </c>
      <c r="Q239" s="9">
        <v>0</v>
      </c>
      <c r="R239" s="59"/>
      <c r="S239" s="59"/>
      <c r="T239" s="59"/>
      <c r="U239" s="59"/>
      <c r="V239" s="59"/>
      <c r="W239" s="59"/>
      <c r="X239" s="59"/>
      <c r="Y239" s="59"/>
      <c r="Z239" s="59"/>
      <c r="AA239" s="59"/>
      <c r="AB239" s="59"/>
    </row>
    <row r="240" spans="1:29" ht="28.5" customHeight="1" x14ac:dyDescent="0.2">
      <c r="A240" s="11"/>
      <c r="B240" s="187"/>
      <c r="C240" s="73"/>
      <c r="D240" s="72"/>
      <c r="E240" s="59"/>
      <c r="F240" s="59"/>
      <c r="G240" s="59"/>
      <c r="H240" s="59"/>
      <c r="I240" s="59"/>
      <c r="J240" s="67"/>
      <c r="K240" s="59"/>
      <c r="L240" s="59"/>
      <c r="M240" s="59"/>
      <c r="N240" s="59"/>
      <c r="O240" s="70"/>
      <c r="P240" s="33" t="s">
        <v>35</v>
      </c>
      <c r="Q240" s="9">
        <v>10</v>
      </c>
      <c r="R240" s="59"/>
      <c r="S240" s="59"/>
      <c r="T240" s="59"/>
      <c r="U240" s="59"/>
      <c r="V240" s="59"/>
      <c r="W240" s="59"/>
      <c r="X240" s="59"/>
      <c r="Y240" s="59"/>
      <c r="Z240" s="59"/>
      <c r="AA240" s="59"/>
      <c r="AB240" s="59"/>
    </row>
    <row r="241" spans="1:28" ht="28.5" customHeight="1" x14ac:dyDescent="0.2">
      <c r="A241" s="11"/>
      <c r="B241" s="187"/>
      <c r="C241" s="73"/>
      <c r="D241" s="72"/>
      <c r="E241" s="59"/>
      <c r="F241" s="59"/>
      <c r="G241" s="59"/>
      <c r="H241" s="59"/>
      <c r="I241" s="59"/>
      <c r="J241" s="67"/>
      <c r="K241" s="59"/>
      <c r="L241" s="59"/>
      <c r="M241" s="59"/>
      <c r="N241" s="59"/>
      <c r="O241" s="70"/>
      <c r="P241" s="33" t="s">
        <v>128</v>
      </c>
      <c r="Q241" s="9">
        <v>15</v>
      </c>
      <c r="R241" s="59"/>
      <c r="S241" s="59"/>
      <c r="T241" s="59"/>
      <c r="U241" s="59"/>
      <c r="V241" s="59"/>
      <c r="W241" s="59"/>
      <c r="X241" s="59"/>
      <c r="Y241" s="59"/>
      <c r="Z241" s="59"/>
      <c r="AA241" s="59"/>
      <c r="AB241" s="59"/>
    </row>
    <row r="242" spans="1:28" ht="28.5" customHeight="1" x14ac:dyDescent="0.2">
      <c r="A242" s="11"/>
      <c r="B242" s="187"/>
      <c r="C242" s="73"/>
      <c r="D242" s="72"/>
      <c r="E242" s="59"/>
      <c r="F242" s="59"/>
      <c r="G242" s="59"/>
      <c r="H242" s="59"/>
      <c r="I242" s="59"/>
      <c r="J242" s="67"/>
      <c r="K242" s="59"/>
      <c r="L242" s="59"/>
      <c r="M242" s="59"/>
      <c r="N242" s="59"/>
      <c r="O242" s="70"/>
      <c r="P242" s="34" t="s">
        <v>129</v>
      </c>
      <c r="Q242" s="9">
        <v>10</v>
      </c>
      <c r="R242" s="59"/>
      <c r="S242" s="59"/>
      <c r="T242" s="59"/>
      <c r="U242" s="59"/>
      <c r="V242" s="59"/>
      <c r="W242" s="59"/>
      <c r="X242" s="59"/>
      <c r="Y242" s="59"/>
      <c r="Z242" s="59"/>
      <c r="AA242" s="59"/>
      <c r="AB242" s="59"/>
    </row>
    <row r="243" spans="1:28" ht="28.5" customHeight="1" x14ac:dyDescent="0.2">
      <c r="A243" s="11"/>
      <c r="B243" s="187"/>
      <c r="C243" s="73"/>
      <c r="D243" s="72"/>
      <c r="E243" s="59"/>
      <c r="F243" s="59"/>
      <c r="G243" s="59"/>
      <c r="H243" s="59"/>
      <c r="I243" s="59"/>
      <c r="J243" s="67"/>
      <c r="K243" s="59"/>
      <c r="L243" s="59"/>
      <c r="M243" s="59"/>
      <c r="N243" s="59"/>
      <c r="O243" s="70"/>
      <c r="P243" s="34" t="s">
        <v>130</v>
      </c>
      <c r="Q243" s="9">
        <v>30</v>
      </c>
      <c r="R243" s="59"/>
      <c r="S243" s="59"/>
      <c r="T243" s="59"/>
      <c r="U243" s="59"/>
      <c r="V243" s="59"/>
      <c r="W243" s="59"/>
      <c r="X243" s="59"/>
      <c r="Y243" s="59"/>
      <c r="Z243" s="59"/>
      <c r="AA243" s="59"/>
      <c r="AB243" s="59"/>
    </row>
    <row r="244" spans="1:28" ht="28.5" customHeight="1" x14ac:dyDescent="0.2">
      <c r="A244" s="11"/>
      <c r="B244" s="187"/>
      <c r="C244" s="73"/>
      <c r="D244" s="72"/>
      <c r="E244" s="62"/>
      <c r="F244" s="62"/>
      <c r="G244" s="62"/>
      <c r="H244" s="62"/>
      <c r="I244" s="62"/>
      <c r="J244" s="68"/>
      <c r="K244" s="62"/>
      <c r="L244" s="62"/>
      <c r="M244" s="59"/>
      <c r="N244" s="62"/>
      <c r="O244" s="71"/>
      <c r="P244" s="33" t="s">
        <v>28</v>
      </c>
      <c r="Q244" s="9">
        <f>SUM(Q237:Q243)</f>
        <v>85</v>
      </c>
      <c r="R244" s="59"/>
      <c r="S244" s="59"/>
      <c r="T244" s="59"/>
      <c r="U244" s="59"/>
      <c r="V244" s="59"/>
      <c r="W244" s="59"/>
      <c r="X244" s="62"/>
      <c r="Y244" s="59"/>
      <c r="Z244" s="59"/>
      <c r="AA244" s="59"/>
      <c r="AB244" s="59"/>
    </row>
    <row r="245" spans="1:28" ht="28.5" customHeight="1" x14ac:dyDescent="0.2">
      <c r="A245" s="11"/>
      <c r="B245" s="187"/>
      <c r="C245" s="73"/>
      <c r="D245" s="72"/>
      <c r="E245" s="60" t="s">
        <v>230</v>
      </c>
      <c r="F245" s="60" t="s">
        <v>231</v>
      </c>
      <c r="G245" s="60" t="s">
        <v>232</v>
      </c>
      <c r="H245" s="60" t="s">
        <v>476</v>
      </c>
      <c r="I245" s="60" t="s">
        <v>233</v>
      </c>
      <c r="J245" s="67" t="s">
        <v>234</v>
      </c>
      <c r="K245" s="60" t="s">
        <v>235</v>
      </c>
      <c r="L245" s="60">
        <v>4</v>
      </c>
      <c r="M245" s="59">
        <v>3</v>
      </c>
      <c r="N245" s="60" t="s">
        <v>93</v>
      </c>
      <c r="O245" s="69" t="s">
        <v>511</v>
      </c>
      <c r="P245" s="33" t="s">
        <v>32</v>
      </c>
      <c r="Q245" s="9">
        <v>15</v>
      </c>
      <c r="R245" s="59">
        <v>85</v>
      </c>
      <c r="S245" s="60"/>
      <c r="T245" s="60">
        <v>2</v>
      </c>
      <c r="U245" s="60">
        <v>3</v>
      </c>
      <c r="V245" s="60" t="s">
        <v>95</v>
      </c>
      <c r="W245" s="59" t="s">
        <v>101</v>
      </c>
      <c r="X245" s="60" t="s">
        <v>236</v>
      </c>
      <c r="Y245" s="60"/>
      <c r="Z245" s="60"/>
      <c r="AA245" s="61">
        <v>43465</v>
      </c>
      <c r="AB245" s="60" t="s">
        <v>237</v>
      </c>
    </row>
    <row r="246" spans="1:28" ht="28.5" customHeight="1" x14ac:dyDescent="0.2">
      <c r="A246" s="11"/>
      <c r="B246" s="187"/>
      <c r="C246" s="73"/>
      <c r="D246" s="72"/>
      <c r="E246" s="59"/>
      <c r="F246" s="59"/>
      <c r="G246" s="59"/>
      <c r="H246" s="59"/>
      <c r="I246" s="59"/>
      <c r="J246" s="67"/>
      <c r="K246" s="59"/>
      <c r="L246" s="59"/>
      <c r="M246" s="59"/>
      <c r="N246" s="59"/>
      <c r="O246" s="70"/>
      <c r="P246" s="34" t="s">
        <v>42</v>
      </c>
      <c r="Q246" s="9">
        <v>5</v>
      </c>
      <c r="R246" s="59"/>
      <c r="S246" s="59"/>
      <c r="T246" s="59"/>
      <c r="U246" s="59"/>
      <c r="V246" s="59"/>
      <c r="W246" s="59"/>
      <c r="X246" s="59"/>
      <c r="Y246" s="59"/>
      <c r="Z246" s="59"/>
      <c r="AA246" s="59"/>
      <c r="AB246" s="59"/>
    </row>
    <row r="247" spans="1:28" ht="28.5" customHeight="1" x14ac:dyDescent="0.2">
      <c r="A247" s="11"/>
      <c r="B247" s="187"/>
      <c r="C247" s="73"/>
      <c r="D247" s="72"/>
      <c r="E247" s="59"/>
      <c r="F247" s="59"/>
      <c r="G247" s="59"/>
      <c r="H247" s="59"/>
      <c r="I247" s="59"/>
      <c r="J247" s="67"/>
      <c r="K247" s="59"/>
      <c r="L247" s="59"/>
      <c r="M247" s="59"/>
      <c r="N247" s="59"/>
      <c r="O247" s="70"/>
      <c r="P247" s="33" t="s">
        <v>34</v>
      </c>
      <c r="Q247" s="9">
        <v>0</v>
      </c>
      <c r="R247" s="59"/>
      <c r="S247" s="59"/>
      <c r="T247" s="59"/>
      <c r="U247" s="59"/>
      <c r="V247" s="59"/>
      <c r="W247" s="59"/>
      <c r="X247" s="59"/>
      <c r="Y247" s="59"/>
      <c r="Z247" s="59"/>
      <c r="AA247" s="59"/>
      <c r="AB247" s="59"/>
    </row>
    <row r="248" spans="1:28" ht="28.5" customHeight="1" x14ac:dyDescent="0.2">
      <c r="A248" s="11"/>
      <c r="B248" s="187"/>
      <c r="C248" s="73"/>
      <c r="D248" s="72"/>
      <c r="E248" s="59"/>
      <c r="F248" s="59"/>
      <c r="G248" s="59"/>
      <c r="H248" s="59"/>
      <c r="I248" s="59"/>
      <c r="J248" s="67"/>
      <c r="K248" s="59"/>
      <c r="L248" s="59"/>
      <c r="M248" s="59"/>
      <c r="N248" s="59"/>
      <c r="O248" s="70"/>
      <c r="P248" s="33" t="s">
        <v>35</v>
      </c>
      <c r="Q248" s="9">
        <v>10</v>
      </c>
      <c r="R248" s="59"/>
      <c r="S248" s="59"/>
      <c r="T248" s="59"/>
      <c r="U248" s="59"/>
      <c r="V248" s="59"/>
      <c r="W248" s="59"/>
      <c r="X248" s="59"/>
      <c r="Y248" s="59"/>
      <c r="Z248" s="59"/>
      <c r="AA248" s="59"/>
      <c r="AB248" s="59"/>
    </row>
    <row r="249" spans="1:28" ht="28.5" customHeight="1" x14ac:dyDescent="0.2">
      <c r="A249" s="11"/>
      <c r="B249" s="187"/>
      <c r="C249" s="73"/>
      <c r="D249" s="72"/>
      <c r="E249" s="59"/>
      <c r="F249" s="59"/>
      <c r="G249" s="59"/>
      <c r="H249" s="59"/>
      <c r="I249" s="59"/>
      <c r="J249" s="67"/>
      <c r="K249" s="59"/>
      <c r="L249" s="59"/>
      <c r="M249" s="59"/>
      <c r="N249" s="59"/>
      <c r="O249" s="70"/>
      <c r="P249" s="33" t="s">
        <v>128</v>
      </c>
      <c r="Q249" s="9">
        <v>15</v>
      </c>
      <c r="R249" s="59"/>
      <c r="S249" s="59"/>
      <c r="T249" s="59"/>
      <c r="U249" s="59"/>
      <c r="V249" s="59"/>
      <c r="W249" s="59"/>
      <c r="X249" s="59"/>
      <c r="Y249" s="59"/>
      <c r="Z249" s="59"/>
      <c r="AA249" s="59"/>
      <c r="AB249" s="59"/>
    </row>
    <row r="250" spans="1:28" ht="28.5" customHeight="1" x14ac:dyDescent="0.2">
      <c r="A250" s="11"/>
      <c r="B250" s="187"/>
      <c r="C250" s="73"/>
      <c r="D250" s="72"/>
      <c r="E250" s="59"/>
      <c r="F250" s="59"/>
      <c r="G250" s="59"/>
      <c r="H250" s="59"/>
      <c r="I250" s="59"/>
      <c r="J250" s="67"/>
      <c r="K250" s="59"/>
      <c r="L250" s="59"/>
      <c r="M250" s="59"/>
      <c r="N250" s="59"/>
      <c r="O250" s="70"/>
      <c r="P250" s="34" t="s">
        <v>129</v>
      </c>
      <c r="Q250" s="9">
        <v>10</v>
      </c>
      <c r="R250" s="59"/>
      <c r="S250" s="59"/>
      <c r="T250" s="59"/>
      <c r="U250" s="59"/>
      <c r="V250" s="59"/>
      <c r="W250" s="59"/>
      <c r="X250" s="59"/>
      <c r="Y250" s="59"/>
      <c r="Z250" s="59"/>
      <c r="AA250" s="59"/>
      <c r="AB250" s="59"/>
    </row>
    <row r="251" spans="1:28" ht="28.5" customHeight="1" x14ac:dyDescent="0.2">
      <c r="A251" s="11"/>
      <c r="B251" s="187"/>
      <c r="C251" s="73"/>
      <c r="D251" s="72"/>
      <c r="E251" s="59"/>
      <c r="F251" s="59"/>
      <c r="G251" s="59"/>
      <c r="H251" s="59"/>
      <c r="I251" s="59"/>
      <c r="J251" s="67"/>
      <c r="K251" s="59"/>
      <c r="L251" s="59"/>
      <c r="M251" s="59"/>
      <c r="N251" s="59"/>
      <c r="O251" s="70"/>
      <c r="P251" s="34" t="s">
        <v>130</v>
      </c>
      <c r="Q251" s="9">
        <v>30</v>
      </c>
      <c r="R251" s="59"/>
      <c r="S251" s="59"/>
      <c r="T251" s="59"/>
      <c r="U251" s="59"/>
      <c r="V251" s="59"/>
      <c r="W251" s="59"/>
      <c r="X251" s="59"/>
      <c r="Y251" s="59"/>
      <c r="Z251" s="59"/>
      <c r="AA251" s="59"/>
      <c r="AB251" s="59"/>
    </row>
    <row r="252" spans="1:28" ht="28.5" customHeight="1" x14ac:dyDescent="0.2">
      <c r="A252" s="11"/>
      <c r="B252" s="187"/>
      <c r="C252" s="73"/>
      <c r="D252" s="72"/>
      <c r="E252" s="59"/>
      <c r="F252" s="59"/>
      <c r="G252" s="59"/>
      <c r="H252" s="59"/>
      <c r="I252" s="59"/>
      <c r="J252" s="67"/>
      <c r="K252" s="62"/>
      <c r="L252" s="62"/>
      <c r="M252" s="62"/>
      <c r="N252" s="59"/>
      <c r="O252" s="70"/>
      <c r="P252" s="33" t="s">
        <v>28</v>
      </c>
      <c r="Q252" s="9">
        <f>SUM(Q245:Q251)</f>
        <v>85</v>
      </c>
      <c r="R252" s="59"/>
      <c r="S252" s="62"/>
      <c r="T252" s="62"/>
      <c r="U252" s="62"/>
      <c r="V252" s="62"/>
      <c r="W252" s="59"/>
      <c r="X252" s="59"/>
      <c r="Y252" s="59"/>
      <c r="Z252" s="59"/>
      <c r="AA252" s="59"/>
      <c r="AB252" s="59"/>
    </row>
    <row r="253" spans="1:28" ht="28.5" customHeight="1" x14ac:dyDescent="0.2">
      <c r="A253" s="11"/>
      <c r="B253" s="187"/>
      <c r="C253" s="73"/>
      <c r="D253" s="72"/>
      <c r="E253" s="72" t="s">
        <v>238</v>
      </c>
      <c r="F253" s="72" t="s">
        <v>239</v>
      </c>
      <c r="G253" s="72" t="s">
        <v>240</v>
      </c>
      <c r="H253" s="72" t="s">
        <v>219</v>
      </c>
      <c r="I253" s="72" t="s">
        <v>241</v>
      </c>
      <c r="J253" s="75" t="s">
        <v>242</v>
      </c>
      <c r="K253" s="72" t="s">
        <v>243</v>
      </c>
      <c r="L253" s="72">
        <v>3</v>
      </c>
      <c r="M253" s="72">
        <v>3</v>
      </c>
      <c r="N253" s="59" t="s">
        <v>93</v>
      </c>
      <c r="O253" s="69" t="s">
        <v>510</v>
      </c>
      <c r="P253" s="33" t="s">
        <v>32</v>
      </c>
      <c r="Q253" s="9">
        <v>15</v>
      </c>
      <c r="R253" s="59">
        <v>85</v>
      </c>
      <c r="S253" s="59"/>
      <c r="T253" s="59">
        <v>1</v>
      </c>
      <c r="U253" s="59">
        <v>3</v>
      </c>
      <c r="V253" s="59" t="s">
        <v>95</v>
      </c>
      <c r="W253" s="60" t="s">
        <v>101</v>
      </c>
      <c r="X253" s="60" t="s">
        <v>236</v>
      </c>
      <c r="Y253" s="60"/>
      <c r="Z253" s="60"/>
      <c r="AA253" s="61">
        <v>43465</v>
      </c>
      <c r="AB253" s="60" t="s">
        <v>244</v>
      </c>
    </row>
    <row r="254" spans="1:28" ht="28.5" customHeight="1" x14ac:dyDescent="0.2">
      <c r="A254" s="11"/>
      <c r="B254" s="187"/>
      <c r="C254" s="73"/>
      <c r="D254" s="72"/>
      <c r="E254" s="72"/>
      <c r="F254" s="72"/>
      <c r="G254" s="72"/>
      <c r="H254" s="72"/>
      <c r="I254" s="72"/>
      <c r="J254" s="75"/>
      <c r="K254" s="72"/>
      <c r="L254" s="72"/>
      <c r="M254" s="72"/>
      <c r="N254" s="59"/>
      <c r="O254" s="70"/>
      <c r="P254" s="34" t="s">
        <v>42</v>
      </c>
      <c r="Q254" s="9">
        <v>5</v>
      </c>
      <c r="R254" s="59"/>
      <c r="S254" s="59"/>
      <c r="T254" s="59"/>
      <c r="U254" s="59"/>
      <c r="V254" s="59"/>
      <c r="W254" s="59"/>
      <c r="X254" s="59"/>
      <c r="Y254" s="59"/>
      <c r="Z254" s="59"/>
      <c r="AA254" s="59"/>
      <c r="AB254" s="59"/>
    </row>
    <row r="255" spans="1:28" ht="28.5" customHeight="1" x14ac:dyDescent="0.2">
      <c r="A255" s="11"/>
      <c r="B255" s="187"/>
      <c r="C255" s="73"/>
      <c r="D255" s="72"/>
      <c r="E255" s="72"/>
      <c r="F255" s="72"/>
      <c r="G255" s="72"/>
      <c r="H255" s="72"/>
      <c r="I255" s="72"/>
      <c r="J255" s="75"/>
      <c r="K255" s="72"/>
      <c r="L255" s="72"/>
      <c r="M255" s="72"/>
      <c r="N255" s="59"/>
      <c r="O255" s="70"/>
      <c r="P255" s="33" t="s">
        <v>34</v>
      </c>
      <c r="Q255" s="9">
        <v>0</v>
      </c>
      <c r="R255" s="59"/>
      <c r="S255" s="59"/>
      <c r="T255" s="59"/>
      <c r="U255" s="59"/>
      <c r="V255" s="59"/>
      <c r="W255" s="59"/>
      <c r="X255" s="59"/>
      <c r="Y255" s="59"/>
      <c r="Z255" s="59"/>
      <c r="AA255" s="59"/>
      <c r="AB255" s="59"/>
    </row>
    <row r="256" spans="1:28" ht="28.5" customHeight="1" x14ac:dyDescent="0.2">
      <c r="A256" s="11"/>
      <c r="B256" s="187"/>
      <c r="C256" s="73"/>
      <c r="D256" s="72"/>
      <c r="E256" s="72"/>
      <c r="F256" s="72"/>
      <c r="G256" s="72"/>
      <c r="H256" s="72"/>
      <c r="I256" s="72"/>
      <c r="J256" s="75"/>
      <c r="K256" s="72"/>
      <c r="L256" s="72"/>
      <c r="M256" s="72"/>
      <c r="N256" s="59"/>
      <c r="O256" s="70"/>
      <c r="P256" s="33" t="s">
        <v>35</v>
      </c>
      <c r="Q256" s="9">
        <v>10</v>
      </c>
      <c r="R256" s="59"/>
      <c r="S256" s="59"/>
      <c r="T256" s="59"/>
      <c r="U256" s="59"/>
      <c r="V256" s="59"/>
      <c r="W256" s="59"/>
      <c r="X256" s="59"/>
      <c r="Y256" s="59"/>
      <c r="Z256" s="59"/>
      <c r="AA256" s="59"/>
      <c r="AB256" s="59"/>
    </row>
    <row r="257" spans="1:28" ht="28.5" customHeight="1" x14ac:dyDescent="0.2">
      <c r="A257" s="11"/>
      <c r="B257" s="187"/>
      <c r="C257" s="73"/>
      <c r="D257" s="72"/>
      <c r="E257" s="72"/>
      <c r="F257" s="72"/>
      <c r="G257" s="72"/>
      <c r="H257" s="72"/>
      <c r="I257" s="72"/>
      <c r="J257" s="75"/>
      <c r="K257" s="72"/>
      <c r="L257" s="72"/>
      <c r="M257" s="72"/>
      <c r="N257" s="59"/>
      <c r="O257" s="70"/>
      <c r="P257" s="33" t="s">
        <v>128</v>
      </c>
      <c r="Q257" s="9">
        <v>15</v>
      </c>
      <c r="R257" s="59"/>
      <c r="S257" s="59"/>
      <c r="T257" s="59"/>
      <c r="U257" s="59"/>
      <c r="V257" s="59"/>
      <c r="W257" s="59"/>
      <c r="X257" s="59"/>
      <c r="Y257" s="59"/>
      <c r="Z257" s="59"/>
      <c r="AA257" s="59"/>
      <c r="AB257" s="59"/>
    </row>
    <row r="258" spans="1:28" ht="28.5" customHeight="1" x14ac:dyDescent="0.2">
      <c r="A258" s="11"/>
      <c r="B258" s="187"/>
      <c r="C258" s="73"/>
      <c r="D258" s="72"/>
      <c r="E258" s="72"/>
      <c r="F258" s="72"/>
      <c r="G258" s="72"/>
      <c r="H258" s="72"/>
      <c r="I258" s="72"/>
      <c r="J258" s="75"/>
      <c r="K258" s="72"/>
      <c r="L258" s="72"/>
      <c r="M258" s="72"/>
      <c r="N258" s="59"/>
      <c r="O258" s="70"/>
      <c r="P258" s="34" t="s">
        <v>129</v>
      </c>
      <c r="Q258" s="9">
        <v>10</v>
      </c>
      <c r="R258" s="59"/>
      <c r="S258" s="59"/>
      <c r="T258" s="59"/>
      <c r="U258" s="59"/>
      <c r="V258" s="59"/>
      <c r="W258" s="59"/>
      <c r="X258" s="59"/>
      <c r="Y258" s="59"/>
      <c r="Z258" s="59"/>
      <c r="AA258" s="59"/>
      <c r="AB258" s="59"/>
    </row>
    <row r="259" spans="1:28" ht="28.5" customHeight="1" x14ac:dyDescent="0.2">
      <c r="A259" s="11"/>
      <c r="B259" s="187"/>
      <c r="C259" s="73"/>
      <c r="D259" s="72"/>
      <c r="E259" s="72"/>
      <c r="F259" s="72"/>
      <c r="G259" s="72"/>
      <c r="H259" s="72"/>
      <c r="I259" s="72"/>
      <c r="J259" s="75"/>
      <c r="K259" s="72"/>
      <c r="L259" s="72"/>
      <c r="M259" s="72"/>
      <c r="N259" s="59"/>
      <c r="O259" s="70"/>
      <c r="P259" s="34" t="s">
        <v>130</v>
      </c>
      <c r="Q259" s="9">
        <v>30</v>
      </c>
      <c r="R259" s="59"/>
      <c r="S259" s="59"/>
      <c r="T259" s="59"/>
      <c r="U259" s="59"/>
      <c r="V259" s="59"/>
      <c r="W259" s="59"/>
      <c r="X259" s="59"/>
      <c r="Y259" s="59"/>
      <c r="Z259" s="59"/>
      <c r="AA259" s="59"/>
      <c r="AB259" s="59"/>
    </row>
    <row r="260" spans="1:28" ht="28.5" customHeight="1" x14ac:dyDescent="0.2">
      <c r="A260" s="11"/>
      <c r="B260" s="187"/>
      <c r="C260" s="63"/>
      <c r="D260" s="60"/>
      <c r="E260" s="60"/>
      <c r="F260" s="60"/>
      <c r="G260" s="60"/>
      <c r="H260" s="60"/>
      <c r="I260" s="60"/>
      <c r="J260" s="66"/>
      <c r="K260" s="60"/>
      <c r="L260" s="60"/>
      <c r="M260" s="60"/>
      <c r="N260" s="59"/>
      <c r="O260" s="70"/>
      <c r="P260" s="33" t="s">
        <v>28</v>
      </c>
      <c r="Q260" s="9">
        <f>SUM(Q253:Q259)</f>
        <v>85</v>
      </c>
      <c r="R260" s="59"/>
      <c r="S260" s="59"/>
      <c r="T260" s="59"/>
      <c r="U260" s="59"/>
      <c r="V260" s="59"/>
      <c r="W260" s="62"/>
      <c r="X260" s="62"/>
      <c r="Y260" s="62"/>
      <c r="Z260" s="62"/>
      <c r="AA260" s="62"/>
      <c r="AB260" s="62"/>
    </row>
    <row r="261" spans="1:28" ht="61.5" customHeight="1" x14ac:dyDescent="0.2">
      <c r="A261" s="11"/>
      <c r="B261" s="187"/>
      <c r="C261" s="63" t="s">
        <v>324</v>
      </c>
      <c r="D261" s="60"/>
      <c r="E261" s="60" t="s">
        <v>248</v>
      </c>
      <c r="F261" s="60" t="s">
        <v>249</v>
      </c>
      <c r="G261" s="60" t="s">
        <v>246</v>
      </c>
      <c r="H261" s="60" t="s">
        <v>245</v>
      </c>
      <c r="I261" s="60" t="s">
        <v>247</v>
      </c>
      <c r="J261" s="66" t="s">
        <v>250</v>
      </c>
      <c r="K261" s="60" t="s">
        <v>251</v>
      </c>
      <c r="L261" s="60">
        <v>2</v>
      </c>
      <c r="M261" s="60">
        <v>4</v>
      </c>
      <c r="N261" s="60" t="s">
        <v>93</v>
      </c>
      <c r="O261" s="69" t="s">
        <v>252</v>
      </c>
      <c r="P261" s="33" t="s">
        <v>32</v>
      </c>
      <c r="Q261" s="9">
        <v>15</v>
      </c>
      <c r="R261" s="60">
        <v>85</v>
      </c>
      <c r="S261" s="59" t="s">
        <v>94</v>
      </c>
      <c r="T261" s="59">
        <v>1</v>
      </c>
      <c r="U261" s="59">
        <v>4</v>
      </c>
      <c r="V261" s="59" t="s">
        <v>93</v>
      </c>
      <c r="W261" s="60" t="s">
        <v>253</v>
      </c>
      <c r="X261" s="60" t="s">
        <v>254</v>
      </c>
      <c r="Y261" s="60" t="s">
        <v>103</v>
      </c>
      <c r="Z261" s="60"/>
      <c r="AA261" s="61">
        <v>43465</v>
      </c>
      <c r="AB261" s="60" t="s">
        <v>255</v>
      </c>
    </row>
    <row r="262" spans="1:28" ht="66.75" customHeight="1" x14ac:dyDescent="0.2">
      <c r="A262" s="11"/>
      <c r="B262" s="187"/>
      <c r="C262" s="64"/>
      <c r="D262" s="59"/>
      <c r="E262" s="59"/>
      <c r="F262" s="59"/>
      <c r="G262" s="59"/>
      <c r="H262" s="59"/>
      <c r="I262" s="59"/>
      <c r="J262" s="67"/>
      <c r="K262" s="59"/>
      <c r="L262" s="59"/>
      <c r="M262" s="59"/>
      <c r="N262" s="59"/>
      <c r="O262" s="70"/>
      <c r="P262" s="34" t="s">
        <v>42</v>
      </c>
      <c r="Q262" s="9">
        <v>5</v>
      </c>
      <c r="R262" s="59"/>
      <c r="S262" s="59"/>
      <c r="T262" s="59"/>
      <c r="U262" s="59"/>
      <c r="V262" s="59"/>
      <c r="W262" s="59"/>
      <c r="X262" s="59"/>
      <c r="Y262" s="59"/>
      <c r="Z262" s="59"/>
      <c r="AA262" s="59"/>
      <c r="AB262" s="59"/>
    </row>
    <row r="263" spans="1:28" ht="51" customHeight="1" x14ac:dyDescent="0.2">
      <c r="A263" s="11"/>
      <c r="B263" s="187"/>
      <c r="C263" s="64"/>
      <c r="D263" s="59"/>
      <c r="E263" s="59"/>
      <c r="F263" s="59"/>
      <c r="G263" s="59"/>
      <c r="H263" s="59"/>
      <c r="I263" s="59"/>
      <c r="J263" s="67"/>
      <c r="K263" s="59"/>
      <c r="L263" s="59"/>
      <c r="M263" s="59"/>
      <c r="N263" s="59"/>
      <c r="O263" s="70"/>
      <c r="P263" s="33" t="s">
        <v>34</v>
      </c>
      <c r="Q263" s="9">
        <v>0</v>
      </c>
      <c r="R263" s="59"/>
      <c r="S263" s="59"/>
      <c r="T263" s="59"/>
      <c r="U263" s="59"/>
      <c r="V263" s="59"/>
      <c r="W263" s="59"/>
      <c r="X263" s="59"/>
      <c r="Y263" s="59"/>
      <c r="Z263" s="59"/>
      <c r="AA263" s="59"/>
      <c r="AB263" s="59"/>
    </row>
    <row r="264" spans="1:28" ht="76.5" customHeight="1" x14ac:dyDescent="0.2">
      <c r="A264" s="11"/>
      <c r="B264" s="187"/>
      <c r="C264" s="64"/>
      <c r="D264" s="59"/>
      <c r="E264" s="59"/>
      <c r="F264" s="59"/>
      <c r="G264" s="59"/>
      <c r="H264" s="59"/>
      <c r="I264" s="59"/>
      <c r="J264" s="67"/>
      <c r="K264" s="59"/>
      <c r="L264" s="59"/>
      <c r="M264" s="59"/>
      <c r="N264" s="59"/>
      <c r="O264" s="70"/>
      <c r="P264" s="33" t="s">
        <v>35</v>
      </c>
      <c r="Q264" s="9">
        <v>10</v>
      </c>
      <c r="R264" s="59"/>
      <c r="S264" s="59"/>
      <c r="T264" s="59"/>
      <c r="U264" s="59"/>
      <c r="V264" s="59"/>
      <c r="W264" s="59"/>
      <c r="X264" s="59"/>
      <c r="Y264" s="59"/>
      <c r="Z264" s="59"/>
      <c r="AA264" s="59"/>
      <c r="AB264" s="59"/>
    </row>
    <row r="265" spans="1:28" ht="48.75" customHeight="1" x14ac:dyDescent="0.2">
      <c r="A265" s="11"/>
      <c r="B265" s="187"/>
      <c r="C265" s="64"/>
      <c r="D265" s="59"/>
      <c r="E265" s="59"/>
      <c r="F265" s="59"/>
      <c r="G265" s="59"/>
      <c r="H265" s="59"/>
      <c r="I265" s="59"/>
      <c r="J265" s="67"/>
      <c r="K265" s="59"/>
      <c r="L265" s="59"/>
      <c r="M265" s="59"/>
      <c r="N265" s="59"/>
      <c r="O265" s="70"/>
      <c r="P265" s="33" t="s">
        <v>128</v>
      </c>
      <c r="Q265" s="9">
        <v>15</v>
      </c>
      <c r="R265" s="59"/>
      <c r="S265" s="59"/>
      <c r="T265" s="59"/>
      <c r="U265" s="59"/>
      <c r="V265" s="59"/>
      <c r="W265" s="59"/>
      <c r="X265" s="59"/>
      <c r="Y265" s="59"/>
      <c r="Z265" s="59"/>
      <c r="AA265" s="59"/>
      <c r="AB265" s="59"/>
    </row>
    <row r="266" spans="1:28" ht="60" customHeight="1" x14ac:dyDescent="0.2">
      <c r="A266" s="11"/>
      <c r="B266" s="187"/>
      <c r="C266" s="64"/>
      <c r="D266" s="59"/>
      <c r="E266" s="59"/>
      <c r="F266" s="59"/>
      <c r="G266" s="59"/>
      <c r="H266" s="59"/>
      <c r="I266" s="59"/>
      <c r="J266" s="67"/>
      <c r="K266" s="59"/>
      <c r="L266" s="59"/>
      <c r="M266" s="59"/>
      <c r="N266" s="59"/>
      <c r="O266" s="70"/>
      <c r="P266" s="34" t="s">
        <v>129</v>
      </c>
      <c r="Q266" s="9">
        <v>10</v>
      </c>
      <c r="R266" s="59"/>
      <c r="S266" s="59"/>
      <c r="T266" s="59"/>
      <c r="U266" s="59"/>
      <c r="V266" s="59"/>
      <c r="W266" s="59"/>
      <c r="X266" s="59"/>
      <c r="Y266" s="59"/>
      <c r="Z266" s="59"/>
      <c r="AA266" s="59"/>
      <c r="AB266" s="59"/>
    </row>
    <row r="267" spans="1:28" ht="49.5" customHeight="1" x14ac:dyDescent="0.2">
      <c r="A267" s="11"/>
      <c r="B267" s="187"/>
      <c r="C267" s="64"/>
      <c r="D267" s="59"/>
      <c r="E267" s="59"/>
      <c r="F267" s="59"/>
      <c r="G267" s="59"/>
      <c r="H267" s="59"/>
      <c r="I267" s="59"/>
      <c r="J267" s="67"/>
      <c r="K267" s="59"/>
      <c r="L267" s="59"/>
      <c r="M267" s="59"/>
      <c r="N267" s="59"/>
      <c r="O267" s="70"/>
      <c r="P267" s="34" t="s">
        <v>130</v>
      </c>
      <c r="Q267" s="9">
        <v>30</v>
      </c>
      <c r="R267" s="59"/>
      <c r="S267" s="59"/>
      <c r="T267" s="59"/>
      <c r="U267" s="59"/>
      <c r="V267" s="59"/>
      <c r="W267" s="59"/>
      <c r="X267" s="59"/>
      <c r="Y267" s="59"/>
      <c r="Z267" s="59"/>
      <c r="AA267" s="59"/>
      <c r="AB267" s="59"/>
    </row>
    <row r="268" spans="1:28" ht="42.75" customHeight="1" x14ac:dyDescent="0.2">
      <c r="A268" s="11"/>
      <c r="B268" s="187"/>
      <c r="C268" s="65"/>
      <c r="D268" s="62"/>
      <c r="E268" s="62"/>
      <c r="F268" s="62"/>
      <c r="G268" s="62"/>
      <c r="H268" s="62"/>
      <c r="I268" s="62"/>
      <c r="J268" s="68"/>
      <c r="K268" s="62"/>
      <c r="L268" s="62"/>
      <c r="M268" s="62"/>
      <c r="N268" s="62"/>
      <c r="O268" s="71"/>
      <c r="P268" s="33" t="s">
        <v>28</v>
      </c>
      <c r="Q268" s="9">
        <f>SUM(Q261:Q267)</f>
        <v>85</v>
      </c>
      <c r="R268" s="62"/>
      <c r="S268" s="59"/>
      <c r="T268" s="59"/>
      <c r="U268" s="59"/>
      <c r="V268" s="59"/>
      <c r="W268" s="59"/>
      <c r="X268" s="59"/>
      <c r="Y268" s="59"/>
      <c r="Z268" s="59"/>
      <c r="AA268" s="59"/>
      <c r="AB268" s="59"/>
    </row>
    <row r="269" spans="1:28" ht="28.5" customHeight="1" x14ac:dyDescent="0.2">
      <c r="A269" s="11"/>
      <c r="B269" s="187"/>
      <c r="C269" s="63" t="s">
        <v>281</v>
      </c>
      <c r="D269" s="60" t="s">
        <v>282</v>
      </c>
      <c r="E269" s="66" t="s">
        <v>283</v>
      </c>
      <c r="F269" s="66" t="s">
        <v>284</v>
      </c>
      <c r="G269" s="157" t="s">
        <v>256</v>
      </c>
      <c r="H269" s="60" t="s">
        <v>257</v>
      </c>
      <c r="I269" s="159" t="s">
        <v>258</v>
      </c>
      <c r="J269" s="66" t="s">
        <v>259</v>
      </c>
      <c r="K269" s="60" t="s">
        <v>135</v>
      </c>
      <c r="L269" s="60">
        <v>3</v>
      </c>
      <c r="M269" s="60">
        <v>2</v>
      </c>
      <c r="N269" s="60" t="s">
        <v>95</v>
      </c>
      <c r="O269" s="158" t="s">
        <v>519</v>
      </c>
      <c r="P269" s="33" t="s">
        <v>32</v>
      </c>
      <c r="Q269" s="9">
        <v>15</v>
      </c>
      <c r="R269" s="60">
        <f>+Q276</f>
        <v>85</v>
      </c>
      <c r="S269" s="60" t="s">
        <v>94</v>
      </c>
      <c r="T269" s="59">
        <v>1</v>
      </c>
      <c r="U269" s="59">
        <v>2</v>
      </c>
      <c r="V269" s="59" t="s">
        <v>136</v>
      </c>
      <c r="W269" s="60" t="s">
        <v>122</v>
      </c>
      <c r="X269" s="60" t="s">
        <v>315</v>
      </c>
      <c r="Y269" s="60" t="s">
        <v>103</v>
      </c>
      <c r="Z269" s="61">
        <v>43245</v>
      </c>
      <c r="AA269" s="61">
        <v>43281</v>
      </c>
      <c r="AB269" s="159" t="s">
        <v>316</v>
      </c>
    </row>
    <row r="270" spans="1:28" ht="39" customHeight="1" x14ac:dyDescent="0.2">
      <c r="A270" s="11"/>
      <c r="B270" s="187"/>
      <c r="C270" s="64"/>
      <c r="D270" s="59"/>
      <c r="E270" s="67"/>
      <c r="F270" s="67"/>
      <c r="G270" s="67"/>
      <c r="H270" s="59"/>
      <c r="I270" s="88"/>
      <c r="J270" s="67"/>
      <c r="K270" s="59"/>
      <c r="L270" s="59"/>
      <c r="M270" s="59"/>
      <c r="N270" s="59"/>
      <c r="O270" s="70"/>
      <c r="P270" s="34" t="s">
        <v>42</v>
      </c>
      <c r="Q270" s="9">
        <v>5</v>
      </c>
      <c r="R270" s="59"/>
      <c r="S270" s="59"/>
      <c r="T270" s="59"/>
      <c r="U270" s="59"/>
      <c r="V270" s="59"/>
      <c r="W270" s="59"/>
      <c r="X270" s="59"/>
      <c r="Y270" s="59"/>
      <c r="Z270" s="59"/>
      <c r="AA270" s="59"/>
      <c r="AB270" s="88"/>
    </row>
    <row r="271" spans="1:28" ht="28.5" customHeight="1" x14ac:dyDescent="0.2">
      <c r="A271" s="11"/>
      <c r="B271" s="187"/>
      <c r="C271" s="64"/>
      <c r="D271" s="59"/>
      <c r="E271" s="67"/>
      <c r="F271" s="67"/>
      <c r="G271" s="67"/>
      <c r="H271" s="59"/>
      <c r="I271" s="88"/>
      <c r="J271" s="67"/>
      <c r="K271" s="59"/>
      <c r="L271" s="59"/>
      <c r="M271" s="59"/>
      <c r="N271" s="59"/>
      <c r="O271" s="70"/>
      <c r="P271" s="33" t="s">
        <v>34</v>
      </c>
      <c r="Q271" s="9">
        <v>0</v>
      </c>
      <c r="R271" s="59"/>
      <c r="S271" s="59"/>
      <c r="T271" s="59"/>
      <c r="U271" s="59"/>
      <c r="V271" s="59"/>
      <c r="W271" s="59"/>
      <c r="X271" s="59"/>
      <c r="Y271" s="59"/>
      <c r="Z271" s="59"/>
      <c r="AA271" s="59"/>
      <c r="AB271" s="88"/>
    </row>
    <row r="272" spans="1:28" ht="28.5" customHeight="1" x14ac:dyDescent="0.2">
      <c r="A272" s="11"/>
      <c r="B272" s="187"/>
      <c r="C272" s="64"/>
      <c r="D272" s="59"/>
      <c r="E272" s="67"/>
      <c r="F272" s="67"/>
      <c r="G272" s="67"/>
      <c r="H272" s="59"/>
      <c r="I272" s="88"/>
      <c r="J272" s="67"/>
      <c r="K272" s="59"/>
      <c r="L272" s="59"/>
      <c r="M272" s="59"/>
      <c r="N272" s="59"/>
      <c r="O272" s="70"/>
      <c r="P272" s="33" t="s">
        <v>35</v>
      </c>
      <c r="Q272" s="9">
        <v>10</v>
      </c>
      <c r="R272" s="59"/>
      <c r="S272" s="59"/>
      <c r="T272" s="59"/>
      <c r="U272" s="59"/>
      <c r="V272" s="59"/>
      <c r="W272" s="59"/>
      <c r="X272" s="59"/>
      <c r="Y272" s="59"/>
      <c r="Z272" s="59"/>
      <c r="AA272" s="59"/>
      <c r="AB272" s="88"/>
    </row>
    <row r="273" spans="1:28" ht="28.5" customHeight="1" x14ac:dyDescent="0.2">
      <c r="A273" s="11"/>
      <c r="B273" s="187"/>
      <c r="C273" s="64"/>
      <c r="D273" s="59"/>
      <c r="E273" s="67"/>
      <c r="F273" s="67"/>
      <c r="G273" s="67"/>
      <c r="H273" s="59"/>
      <c r="I273" s="88"/>
      <c r="J273" s="67"/>
      <c r="K273" s="59"/>
      <c r="L273" s="59"/>
      <c r="M273" s="59"/>
      <c r="N273" s="59"/>
      <c r="O273" s="70"/>
      <c r="P273" s="33" t="s">
        <v>29</v>
      </c>
      <c r="Q273" s="9">
        <v>15</v>
      </c>
      <c r="R273" s="59"/>
      <c r="S273" s="59"/>
      <c r="T273" s="59"/>
      <c r="U273" s="59"/>
      <c r="V273" s="59"/>
      <c r="W273" s="59"/>
      <c r="X273" s="59"/>
      <c r="Y273" s="59"/>
      <c r="Z273" s="59"/>
      <c r="AA273" s="59"/>
      <c r="AB273" s="88"/>
    </row>
    <row r="274" spans="1:28" ht="28.5" customHeight="1" x14ac:dyDescent="0.2">
      <c r="A274" s="11"/>
      <c r="B274" s="187"/>
      <c r="C274" s="64"/>
      <c r="D274" s="59"/>
      <c r="E274" s="67"/>
      <c r="F274" s="67"/>
      <c r="G274" s="67"/>
      <c r="H274" s="59"/>
      <c r="I274" s="88"/>
      <c r="J274" s="67"/>
      <c r="K274" s="59"/>
      <c r="L274" s="59"/>
      <c r="M274" s="59"/>
      <c r="N274" s="59"/>
      <c r="O274" s="70"/>
      <c r="P274" s="34" t="s">
        <v>30</v>
      </c>
      <c r="Q274" s="9">
        <v>10</v>
      </c>
      <c r="R274" s="59"/>
      <c r="S274" s="59"/>
      <c r="T274" s="59"/>
      <c r="U274" s="59"/>
      <c r="V274" s="59"/>
      <c r="W274" s="59"/>
      <c r="X274" s="59"/>
      <c r="Y274" s="59"/>
      <c r="Z274" s="59"/>
      <c r="AA274" s="59"/>
      <c r="AB274" s="88"/>
    </row>
    <row r="275" spans="1:28" ht="28.5" customHeight="1" x14ac:dyDescent="0.2">
      <c r="A275" s="11"/>
      <c r="B275" s="187"/>
      <c r="C275" s="64"/>
      <c r="D275" s="59"/>
      <c r="E275" s="67"/>
      <c r="F275" s="67"/>
      <c r="G275" s="67"/>
      <c r="H275" s="59"/>
      <c r="I275" s="88"/>
      <c r="J275" s="67"/>
      <c r="K275" s="59"/>
      <c r="L275" s="59"/>
      <c r="M275" s="59"/>
      <c r="N275" s="59"/>
      <c r="O275" s="70"/>
      <c r="P275" s="34" t="s">
        <v>31</v>
      </c>
      <c r="Q275" s="9">
        <v>30</v>
      </c>
      <c r="R275" s="59"/>
      <c r="S275" s="59"/>
      <c r="T275" s="59"/>
      <c r="U275" s="59"/>
      <c r="V275" s="59"/>
      <c r="W275" s="59"/>
      <c r="X275" s="59"/>
      <c r="Y275" s="59"/>
      <c r="Z275" s="59"/>
      <c r="AA275" s="59"/>
      <c r="AB275" s="88"/>
    </row>
    <row r="276" spans="1:28" ht="28.5" customHeight="1" x14ac:dyDescent="0.2">
      <c r="A276" s="11"/>
      <c r="B276" s="187"/>
      <c r="C276" s="64"/>
      <c r="D276" s="59"/>
      <c r="E276" s="67"/>
      <c r="F276" s="67"/>
      <c r="G276" s="67"/>
      <c r="H276" s="59"/>
      <c r="I276" s="88"/>
      <c r="J276" s="68"/>
      <c r="K276" s="62"/>
      <c r="L276" s="59"/>
      <c r="M276" s="59"/>
      <c r="N276" s="59"/>
      <c r="O276" s="71"/>
      <c r="P276" s="38" t="s">
        <v>28</v>
      </c>
      <c r="Q276" s="27">
        <f>SUM(Q269:Q275)</f>
        <v>85</v>
      </c>
      <c r="R276" s="62"/>
      <c r="S276" s="59"/>
      <c r="T276" s="62"/>
      <c r="U276" s="62"/>
      <c r="V276" s="59"/>
      <c r="W276" s="59"/>
      <c r="X276" s="59"/>
      <c r="Y276" s="59"/>
      <c r="Z276" s="59"/>
      <c r="AA276" s="59"/>
      <c r="AB276" s="88"/>
    </row>
    <row r="277" spans="1:28" ht="28.5" customHeight="1" x14ac:dyDescent="0.2">
      <c r="A277" s="11"/>
      <c r="B277" s="187"/>
      <c r="C277" s="64"/>
      <c r="D277" s="59"/>
      <c r="E277" s="60"/>
      <c r="F277" s="60"/>
      <c r="G277" s="157" t="s">
        <v>260</v>
      </c>
      <c r="H277" s="60" t="s">
        <v>261</v>
      </c>
      <c r="I277" s="157" t="s">
        <v>262</v>
      </c>
      <c r="J277" s="66" t="s">
        <v>263</v>
      </c>
      <c r="K277" s="60" t="s">
        <v>135</v>
      </c>
      <c r="L277" s="59">
        <v>1</v>
      </c>
      <c r="M277" s="59">
        <v>4</v>
      </c>
      <c r="N277" s="59" t="s">
        <v>93</v>
      </c>
      <c r="O277" s="158" t="s">
        <v>520</v>
      </c>
      <c r="P277" s="33" t="s">
        <v>32</v>
      </c>
      <c r="Q277" s="9">
        <v>15</v>
      </c>
      <c r="R277" s="60">
        <f>+Q284</f>
        <v>85</v>
      </c>
      <c r="S277" s="60" t="s">
        <v>94</v>
      </c>
      <c r="T277" s="59">
        <v>1</v>
      </c>
      <c r="U277" s="59">
        <v>4</v>
      </c>
      <c r="V277" s="59" t="s">
        <v>93</v>
      </c>
      <c r="W277" s="60" t="s">
        <v>122</v>
      </c>
      <c r="X277" s="160" t="s">
        <v>456</v>
      </c>
      <c r="Y277" s="60" t="s">
        <v>103</v>
      </c>
      <c r="Z277" s="61">
        <v>43245</v>
      </c>
      <c r="AA277" s="61">
        <v>43281</v>
      </c>
      <c r="AB277" s="157" t="s">
        <v>317</v>
      </c>
    </row>
    <row r="278" spans="1:28" ht="28.5" customHeight="1" x14ac:dyDescent="0.2">
      <c r="A278" s="11"/>
      <c r="B278" s="187"/>
      <c r="C278" s="64"/>
      <c r="D278" s="59"/>
      <c r="E278" s="59"/>
      <c r="F278" s="59"/>
      <c r="G278" s="67"/>
      <c r="H278" s="59"/>
      <c r="I278" s="67"/>
      <c r="J278" s="67"/>
      <c r="K278" s="59"/>
      <c r="L278" s="59"/>
      <c r="M278" s="59"/>
      <c r="N278" s="59"/>
      <c r="O278" s="70"/>
      <c r="P278" s="34" t="s">
        <v>42</v>
      </c>
      <c r="Q278" s="9">
        <v>5</v>
      </c>
      <c r="R278" s="59"/>
      <c r="S278" s="59"/>
      <c r="T278" s="59"/>
      <c r="U278" s="59"/>
      <c r="V278" s="59"/>
      <c r="W278" s="59"/>
      <c r="X278" s="161"/>
      <c r="Y278" s="59"/>
      <c r="Z278" s="59"/>
      <c r="AA278" s="59"/>
      <c r="AB278" s="67"/>
    </row>
    <row r="279" spans="1:28" ht="28.5" customHeight="1" x14ac:dyDescent="0.2">
      <c r="A279" s="11"/>
      <c r="B279" s="187"/>
      <c r="C279" s="64"/>
      <c r="D279" s="59"/>
      <c r="E279" s="59"/>
      <c r="F279" s="59"/>
      <c r="G279" s="67"/>
      <c r="H279" s="59"/>
      <c r="I279" s="67"/>
      <c r="J279" s="67"/>
      <c r="K279" s="59"/>
      <c r="L279" s="59"/>
      <c r="M279" s="59"/>
      <c r="N279" s="59"/>
      <c r="O279" s="70"/>
      <c r="P279" s="33" t="s">
        <v>34</v>
      </c>
      <c r="Q279" s="9">
        <v>0</v>
      </c>
      <c r="R279" s="59"/>
      <c r="S279" s="59"/>
      <c r="T279" s="59"/>
      <c r="U279" s="59"/>
      <c r="V279" s="59"/>
      <c r="W279" s="59"/>
      <c r="X279" s="161"/>
      <c r="Y279" s="59"/>
      <c r="Z279" s="59"/>
      <c r="AA279" s="59"/>
      <c r="AB279" s="67"/>
    </row>
    <row r="280" spans="1:28" ht="28.5" customHeight="1" x14ac:dyDescent="0.2">
      <c r="A280" s="11"/>
      <c r="B280" s="187"/>
      <c r="C280" s="64"/>
      <c r="D280" s="59"/>
      <c r="E280" s="59"/>
      <c r="F280" s="59"/>
      <c r="G280" s="67"/>
      <c r="H280" s="59"/>
      <c r="I280" s="67"/>
      <c r="J280" s="67"/>
      <c r="K280" s="59"/>
      <c r="L280" s="59"/>
      <c r="M280" s="59"/>
      <c r="N280" s="59"/>
      <c r="O280" s="70"/>
      <c r="P280" s="33" t="s">
        <v>35</v>
      </c>
      <c r="Q280" s="9">
        <v>10</v>
      </c>
      <c r="R280" s="59"/>
      <c r="S280" s="59"/>
      <c r="T280" s="59"/>
      <c r="U280" s="59"/>
      <c r="V280" s="59"/>
      <c r="W280" s="59"/>
      <c r="X280" s="161"/>
      <c r="Y280" s="59"/>
      <c r="Z280" s="59"/>
      <c r="AA280" s="59"/>
      <c r="AB280" s="67"/>
    </row>
    <row r="281" spans="1:28" ht="28.5" customHeight="1" x14ac:dyDescent="0.2">
      <c r="A281" s="11"/>
      <c r="B281" s="187"/>
      <c r="C281" s="64"/>
      <c r="D281" s="59"/>
      <c r="E281" s="59"/>
      <c r="F281" s="59"/>
      <c r="G281" s="67"/>
      <c r="H281" s="59"/>
      <c r="I281" s="67"/>
      <c r="J281" s="67"/>
      <c r="K281" s="59"/>
      <c r="L281" s="59"/>
      <c r="M281" s="59"/>
      <c r="N281" s="59"/>
      <c r="O281" s="70"/>
      <c r="P281" s="33" t="s">
        <v>29</v>
      </c>
      <c r="Q281" s="9">
        <v>15</v>
      </c>
      <c r="R281" s="59"/>
      <c r="S281" s="59"/>
      <c r="T281" s="59"/>
      <c r="U281" s="59"/>
      <c r="V281" s="59"/>
      <c r="W281" s="59"/>
      <c r="X281" s="161"/>
      <c r="Y281" s="59"/>
      <c r="Z281" s="59"/>
      <c r="AA281" s="59"/>
      <c r="AB281" s="67"/>
    </row>
    <row r="282" spans="1:28" ht="28.5" customHeight="1" x14ac:dyDescent="0.2">
      <c r="A282" s="11"/>
      <c r="B282" s="187"/>
      <c r="C282" s="64"/>
      <c r="D282" s="59"/>
      <c r="E282" s="59"/>
      <c r="F282" s="59"/>
      <c r="G282" s="67"/>
      <c r="H282" s="59"/>
      <c r="I282" s="67"/>
      <c r="J282" s="67"/>
      <c r="K282" s="59"/>
      <c r="L282" s="59"/>
      <c r="M282" s="59"/>
      <c r="N282" s="59"/>
      <c r="O282" s="70"/>
      <c r="P282" s="34" t="s">
        <v>30</v>
      </c>
      <c r="Q282" s="9">
        <v>10</v>
      </c>
      <c r="R282" s="59"/>
      <c r="S282" s="59"/>
      <c r="T282" s="59"/>
      <c r="U282" s="59"/>
      <c r="V282" s="59"/>
      <c r="W282" s="59"/>
      <c r="X282" s="161"/>
      <c r="Y282" s="59"/>
      <c r="Z282" s="59"/>
      <c r="AA282" s="59"/>
      <c r="AB282" s="67"/>
    </row>
    <row r="283" spans="1:28" ht="28.5" customHeight="1" x14ac:dyDescent="0.2">
      <c r="A283" s="23"/>
      <c r="B283" s="187"/>
      <c r="C283" s="64"/>
      <c r="D283" s="59"/>
      <c r="E283" s="59"/>
      <c r="F283" s="59"/>
      <c r="G283" s="67"/>
      <c r="H283" s="59"/>
      <c r="I283" s="67"/>
      <c r="J283" s="67"/>
      <c r="K283" s="59"/>
      <c r="L283" s="59"/>
      <c r="M283" s="59"/>
      <c r="N283" s="59"/>
      <c r="O283" s="70"/>
      <c r="P283" s="34" t="s">
        <v>31</v>
      </c>
      <c r="Q283" s="9">
        <v>30</v>
      </c>
      <c r="R283" s="59"/>
      <c r="S283" s="59"/>
      <c r="T283" s="59"/>
      <c r="U283" s="59"/>
      <c r="V283" s="59"/>
      <c r="W283" s="59"/>
      <c r="X283" s="161"/>
      <c r="Y283" s="59"/>
      <c r="Z283" s="59"/>
      <c r="AA283" s="59"/>
      <c r="AB283" s="67"/>
    </row>
    <row r="284" spans="1:28" ht="28.5" customHeight="1" x14ac:dyDescent="0.2">
      <c r="A284" s="23"/>
      <c r="B284" s="187"/>
      <c r="C284" s="64"/>
      <c r="D284" s="59"/>
      <c r="E284" s="62"/>
      <c r="F284" s="62"/>
      <c r="G284" s="68"/>
      <c r="H284" s="62"/>
      <c r="I284" s="68"/>
      <c r="J284" s="68"/>
      <c r="K284" s="62"/>
      <c r="L284" s="59"/>
      <c r="M284" s="59"/>
      <c r="N284" s="59"/>
      <c r="O284" s="71"/>
      <c r="P284" s="33" t="s">
        <v>28</v>
      </c>
      <c r="Q284" s="9">
        <f>SUM(Q277:Q283)</f>
        <v>85</v>
      </c>
      <c r="R284" s="62"/>
      <c r="S284" s="62"/>
      <c r="T284" s="59"/>
      <c r="U284" s="59"/>
      <c r="V284" s="59"/>
      <c r="W284" s="62"/>
      <c r="X284" s="162"/>
      <c r="Y284" s="62"/>
      <c r="Z284" s="59"/>
      <c r="AA284" s="59"/>
      <c r="AB284" s="68"/>
    </row>
    <row r="285" spans="1:28" ht="28.5" customHeight="1" x14ac:dyDescent="0.2">
      <c r="A285" s="23"/>
      <c r="B285" s="187"/>
      <c r="C285" s="64"/>
      <c r="D285" s="59"/>
      <c r="E285" s="66" t="s">
        <v>285</v>
      </c>
      <c r="F285" s="60"/>
      <c r="G285" s="157" t="s">
        <v>264</v>
      </c>
      <c r="H285" s="60" t="s">
        <v>265</v>
      </c>
      <c r="I285" s="157" t="s">
        <v>266</v>
      </c>
      <c r="J285" s="66" t="s">
        <v>267</v>
      </c>
      <c r="K285" s="60" t="s">
        <v>135</v>
      </c>
      <c r="L285" s="59">
        <v>1</v>
      </c>
      <c r="M285" s="59">
        <v>2</v>
      </c>
      <c r="N285" s="60" t="s">
        <v>136</v>
      </c>
      <c r="O285" s="158" t="s">
        <v>482</v>
      </c>
      <c r="P285" s="33" t="s">
        <v>32</v>
      </c>
      <c r="Q285" s="9">
        <v>15</v>
      </c>
      <c r="R285" s="60">
        <f>+Q292</f>
        <v>85</v>
      </c>
      <c r="S285" s="60" t="s">
        <v>94</v>
      </c>
      <c r="T285" s="59">
        <v>1</v>
      </c>
      <c r="U285" s="59">
        <v>2</v>
      </c>
      <c r="V285" s="59" t="s">
        <v>136</v>
      </c>
      <c r="W285" s="60" t="s">
        <v>122</v>
      </c>
      <c r="X285" s="60" t="s">
        <v>315</v>
      </c>
      <c r="Y285" s="60" t="s">
        <v>310</v>
      </c>
      <c r="Z285" s="61">
        <v>43245</v>
      </c>
      <c r="AA285" s="61">
        <v>43465</v>
      </c>
      <c r="AB285" s="157" t="s">
        <v>318</v>
      </c>
    </row>
    <row r="286" spans="1:28" ht="28.5" customHeight="1" x14ac:dyDescent="0.2">
      <c r="A286" s="23"/>
      <c r="B286" s="187"/>
      <c r="C286" s="64"/>
      <c r="D286" s="59"/>
      <c r="E286" s="67"/>
      <c r="F286" s="59"/>
      <c r="G286" s="67"/>
      <c r="H286" s="59"/>
      <c r="I286" s="67"/>
      <c r="J286" s="67"/>
      <c r="K286" s="59"/>
      <c r="L286" s="59"/>
      <c r="M286" s="59"/>
      <c r="N286" s="59"/>
      <c r="O286" s="70"/>
      <c r="P286" s="34" t="s">
        <v>42</v>
      </c>
      <c r="Q286" s="9">
        <v>5</v>
      </c>
      <c r="R286" s="59"/>
      <c r="S286" s="59"/>
      <c r="T286" s="59"/>
      <c r="U286" s="59"/>
      <c r="V286" s="59"/>
      <c r="W286" s="59"/>
      <c r="X286" s="59"/>
      <c r="Y286" s="59"/>
      <c r="Z286" s="59"/>
      <c r="AA286" s="59"/>
      <c r="AB286" s="67"/>
    </row>
    <row r="287" spans="1:28" ht="28.5" customHeight="1" x14ac:dyDescent="0.2">
      <c r="A287" s="23"/>
      <c r="B287" s="187"/>
      <c r="C287" s="64"/>
      <c r="D287" s="59"/>
      <c r="E287" s="67"/>
      <c r="F287" s="59"/>
      <c r="G287" s="67"/>
      <c r="H287" s="59"/>
      <c r="I287" s="67"/>
      <c r="J287" s="67"/>
      <c r="K287" s="59"/>
      <c r="L287" s="59"/>
      <c r="M287" s="59"/>
      <c r="N287" s="59"/>
      <c r="O287" s="70"/>
      <c r="P287" s="33" t="s">
        <v>34</v>
      </c>
      <c r="Q287" s="9">
        <v>0</v>
      </c>
      <c r="R287" s="59"/>
      <c r="S287" s="59"/>
      <c r="T287" s="59"/>
      <c r="U287" s="59"/>
      <c r="V287" s="59"/>
      <c r="W287" s="59"/>
      <c r="X287" s="59"/>
      <c r="Y287" s="59"/>
      <c r="Z287" s="59"/>
      <c r="AA287" s="59"/>
      <c r="AB287" s="67"/>
    </row>
    <row r="288" spans="1:28" ht="28.5" customHeight="1" x14ac:dyDescent="0.2">
      <c r="A288" s="23"/>
      <c r="B288" s="187"/>
      <c r="C288" s="64"/>
      <c r="D288" s="59"/>
      <c r="E288" s="67"/>
      <c r="F288" s="59"/>
      <c r="G288" s="67"/>
      <c r="H288" s="59"/>
      <c r="I288" s="67"/>
      <c r="J288" s="67"/>
      <c r="K288" s="59"/>
      <c r="L288" s="59"/>
      <c r="M288" s="59"/>
      <c r="N288" s="59"/>
      <c r="O288" s="70"/>
      <c r="P288" s="33" t="s">
        <v>35</v>
      </c>
      <c r="Q288" s="9">
        <v>10</v>
      </c>
      <c r="R288" s="59"/>
      <c r="S288" s="59"/>
      <c r="T288" s="59"/>
      <c r="U288" s="59"/>
      <c r="V288" s="59"/>
      <c r="W288" s="59"/>
      <c r="X288" s="59"/>
      <c r="Y288" s="59"/>
      <c r="Z288" s="59"/>
      <c r="AA288" s="59"/>
      <c r="AB288" s="67"/>
    </row>
    <row r="289" spans="1:28" ht="28.5" customHeight="1" x14ac:dyDescent="0.2">
      <c r="A289" s="23"/>
      <c r="B289" s="187"/>
      <c r="C289" s="64"/>
      <c r="D289" s="59"/>
      <c r="E289" s="67"/>
      <c r="F289" s="59"/>
      <c r="G289" s="67"/>
      <c r="H289" s="59"/>
      <c r="I289" s="67"/>
      <c r="J289" s="67"/>
      <c r="K289" s="59"/>
      <c r="L289" s="59"/>
      <c r="M289" s="59"/>
      <c r="N289" s="59"/>
      <c r="O289" s="70"/>
      <c r="P289" s="33" t="s">
        <v>29</v>
      </c>
      <c r="Q289" s="9">
        <v>15</v>
      </c>
      <c r="R289" s="59"/>
      <c r="S289" s="59"/>
      <c r="T289" s="59"/>
      <c r="U289" s="59"/>
      <c r="V289" s="59"/>
      <c r="W289" s="59"/>
      <c r="X289" s="59"/>
      <c r="Y289" s="59"/>
      <c r="Z289" s="59"/>
      <c r="AA289" s="59"/>
      <c r="AB289" s="67"/>
    </row>
    <row r="290" spans="1:28" ht="28.5" customHeight="1" x14ac:dyDescent="0.2">
      <c r="A290" s="23"/>
      <c r="B290" s="187"/>
      <c r="C290" s="64"/>
      <c r="D290" s="59"/>
      <c r="E290" s="67"/>
      <c r="F290" s="59"/>
      <c r="G290" s="67"/>
      <c r="H290" s="59"/>
      <c r="I290" s="67"/>
      <c r="J290" s="67"/>
      <c r="K290" s="59"/>
      <c r="L290" s="59"/>
      <c r="M290" s="59"/>
      <c r="N290" s="59"/>
      <c r="O290" s="70"/>
      <c r="P290" s="34" t="s">
        <v>30</v>
      </c>
      <c r="Q290" s="9">
        <v>10</v>
      </c>
      <c r="R290" s="59"/>
      <c r="S290" s="59"/>
      <c r="T290" s="59"/>
      <c r="U290" s="59"/>
      <c r="V290" s="59"/>
      <c r="W290" s="59"/>
      <c r="X290" s="59"/>
      <c r="Y290" s="59"/>
      <c r="Z290" s="59"/>
      <c r="AA290" s="59"/>
      <c r="AB290" s="67"/>
    </row>
    <row r="291" spans="1:28" ht="28.5" customHeight="1" x14ac:dyDescent="0.2">
      <c r="A291" s="23"/>
      <c r="B291" s="187"/>
      <c r="C291" s="64"/>
      <c r="D291" s="59"/>
      <c r="E291" s="67"/>
      <c r="F291" s="59"/>
      <c r="G291" s="67"/>
      <c r="H291" s="59"/>
      <c r="I291" s="67"/>
      <c r="J291" s="67"/>
      <c r="K291" s="59"/>
      <c r="L291" s="59"/>
      <c r="M291" s="59"/>
      <c r="N291" s="59"/>
      <c r="O291" s="70"/>
      <c r="P291" s="34" t="s">
        <v>31</v>
      </c>
      <c r="Q291" s="9">
        <v>30</v>
      </c>
      <c r="R291" s="59"/>
      <c r="S291" s="59"/>
      <c r="T291" s="59"/>
      <c r="U291" s="59"/>
      <c r="V291" s="59"/>
      <c r="W291" s="59"/>
      <c r="X291" s="59"/>
      <c r="Y291" s="59"/>
      <c r="Z291" s="59"/>
      <c r="AA291" s="59"/>
      <c r="AB291" s="67"/>
    </row>
    <row r="292" spans="1:28" ht="28.5" customHeight="1" x14ac:dyDescent="0.2">
      <c r="A292" s="23"/>
      <c r="B292" s="187"/>
      <c r="C292" s="64"/>
      <c r="D292" s="59"/>
      <c r="E292" s="68"/>
      <c r="F292" s="62"/>
      <c r="G292" s="68"/>
      <c r="H292" s="62"/>
      <c r="I292" s="68"/>
      <c r="J292" s="68"/>
      <c r="K292" s="62"/>
      <c r="L292" s="59"/>
      <c r="M292" s="59"/>
      <c r="N292" s="62"/>
      <c r="O292" s="71"/>
      <c r="P292" s="33" t="s">
        <v>28</v>
      </c>
      <c r="Q292" s="9">
        <f>SUM(Q285:Q291)</f>
        <v>85</v>
      </c>
      <c r="R292" s="62"/>
      <c r="S292" s="62"/>
      <c r="T292" s="59"/>
      <c r="U292" s="59"/>
      <c r="V292" s="59"/>
      <c r="W292" s="62"/>
      <c r="X292" s="62"/>
      <c r="Y292" s="62"/>
      <c r="Z292" s="59"/>
      <c r="AA292" s="62"/>
      <c r="AB292" s="68"/>
    </row>
    <row r="293" spans="1:28" ht="28.5" customHeight="1" x14ac:dyDescent="0.2">
      <c r="A293" s="23"/>
      <c r="B293" s="187"/>
      <c r="C293" s="64"/>
      <c r="D293" s="59"/>
      <c r="E293" s="60" t="s">
        <v>230</v>
      </c>
      <c r="F293" s="60" t="s">
        <v>231</v>
      </c>
      <c r="G293" s="157" t="s">
        <v>268</v>
      </c>
      <c r="H293" s="60" t="s">
        <v>269</v>
      </c>
      <c r="I293" s="157" t="s">
        <v>270</v>
      </c>
      <c r="J293" s="66" t="s">
        <v>271</v>
      </c>
      <c r="K293" s="60" t="s">
        <v>135</v>
      </c>
      <c r="L293" s="59">
        <v>3</v>
      </c>
      <c r="M293" s="59">
        <v>4</v>
      </c>
      <c r="N293" s="60" t="s">
        <v>289</v>
      </c>
      <c r="O293" s="158" t="s">
        <v>513</v>
      </c>
      <c r="P293" s="33" t="s">
        <v>32</v>
      </c>
      <c r="Q293" s="9">
        <v>15</v>
      </c>
      <c r="R293" s="60">
        <f>+Q300</f>
        <v>85</v>
      </c>
      <c r="S293" s="60" t="s">
        <v>94</v>
      </c>
      <c r="T293" s="59">
        <v>1</v>
      </c>
      <c r="U293" s="59">
        <v>4</v>
      </c>
      <c r="V293" s="59" t="s">
        <v>93</v>
      </c>
      <c r="W293" s="60" t="s">
        <v>122</v>
      </c>
      <c r="X293" s="60" t="s">
        <v>315</v>
      </c>
      <c r="Y293" s="60" t="s">
        <v>312</v>
      </c>
      <c r="Z293" s="61">
        <v>43245</v>
      </c>
      <c r="AA293" s="61">
        <v>43465</v>
      </c>
      <c r="AB293" s="159" t="s">
        <v>319</v>
      </c>
    </row>
    <row r="294" spans="1:28" ht="28.5" customHeight="1" x14ac:dyDescent="0.2">
      <c r="A294" s="23"/>
      <c r="B294" s="187"/>
      <c r="C294" s="64"/>
      <c r="D294" s="59"/>
      <c r="E294" s="59"/>
      <c r="F294" s="59"/>
      <c r="G294" s="67"/>
      <c r="H294" s="59"/>
      <c r="I294" s="67"/>
      <c r="J294" s="67"/>
      <c r="K294" s="59"/>
      <c r="L294" s="59"/>
      <c r="M294" s="59"/>
      <c r="N294" s="59"/>
      <c r="O294" s="70"/>
      <c r="P294" s="34" t="s">
        <v>42</v>
      </c>
      <c r="Q294" s="9">
        <v>5</v>
      </c>
      <c r="R294" s="59"/>
      <c r="S294" s="59"/>
      <c r="T294" s="59"/>
      <c r="U294" s="59"/>
      <c r="V294" s="59"/>
      <c r="W294" s="59"/>
      <c r="X294" s="59"/>
      <c r="Y294" s="59"/>
      <c r="Z294" s="59"/>
      <c r="AA294" s="59"/>
      <c r="AB294" s="88"/>
    </row>
    <row r="295" spans="1:28" ht="28.5" customHeight="1" x14ac:dyDescent="0.2">
      <c r="A295" s="23"/>
      <c r="B295" s="187"/>
      <c r="C295" s="64"/>
      <c r="D295" s="59"/>
      <c r="E295" s="59"/>
      <c r="F295" s="59"/>
      <c r="G295" s="67"/>
      <c r="H295" s="59"/>
      <c r="I295" s="67"/>
      <c r="J295" s="67"/>
      <c r="K295" s="59"/>
      <c r="L295" s="59"/>
      <c r="M295" s="59"/>
      <c r="N295" s="59"/>
      <c r="O295" s="70"/>
      <c r="P295" s="33" t="s">
        <v>34</v>
      </c>
      <c r="Q295" s="9">
        <v>0</v>
      </c>
      <c r="R295" s="59"/>
      <c r="S295" s="59"/>
      <c r="T295" s="59"/>
      <c r="U295" s="59"/>
      <c r="V295" s="59"/>
      <c r="W295" s="59"/>
      <c r="X295" s="59"/>
      <c r="Y295" s="59"/>
      <c r="Z295" s="59"/>
      <c r="AA295" s="59"/>
      <c r="AB295" s="88"/>
    </row>
    <row r="296" spans="1:28" ht="28.5" customHeight="1" x14ac:dyDescent="0.2">
      <c r="A296" s="23"/>
      <c r="B296" s="187"/>
      <c r="C296" s="64"/>
      <c r="D296" s="59"/>
      <c r="E296" s="59"/>
      <c r="F296" s="59"/>
      <c r="G296" s="67"/>
      <c r="H296" s="59"/>
      <c r="I296" s="67"/>
      <c r="J296" s="67"/>
      <c r="K296" s="59"/>
      <c r="L296" s="59"/>
      <c r="M296" s="59"/>
      <c r="N296" s="59"/>
      <c r="O296" s="70"/>
      <c r="P296" s="33" t="s">
        <v>35</v>
      </c>
      <c r="Q296" s="9">
        <v>10</v>
      </c>
      <c r="R296" s="59"/>
      <c r="S296" s="59"/>
      <c r="T296" s="59"/>
      <c r="U296" s="59"/>
      <c r="V296" s="59"/>
      <c r="W296" s="59"/>
      <c r="X296" s="59"/>
      <c r="Y296" s="59"/>
      <c r="Z296" s="59"/>
      <c r="AA296" s="59"/>
      <c r="AB296" s="88"/>
    </row>
    <row r="297" spans="1:28" ht="28.5" customHeight="1" x14ac:dyDescent="0.2">
      <c r="A297" s="23"/>
      <c r="B297" s="187"/>
      <c r="C297" s="64"/>
      <c r="D297" s="59"/>
      <c r="E297" s="59"/>
      <c r="F297" s="59"/>
      <c r="G297" s="67"/>
      <c r="H297" s="59"/>
      <c r="I297" s="67"/>
      <c r="J297" s="67"/>
      <c r="K297" s="59"/>
      <c r="L297" s="59"/>
      <c r="M297" s="59"/>
      <c r="N297" s="59"/>
      <c r="O297" s="70"/>
      <c r="P297" s="33" t="s">
        <v>29</v>
      </c>
      <c r="Q297" s="9">
        <v>15</v>
      </c>
      <c r="R297" s="59"/>
      <c r="S297" s="59"/>
      <c r="T297" s="59"/>
      <c r="U297" s="59"/>
      <c r="V297" s="59"/>
      <c r="W297" s="59"/>
      <c r="X297" s="59"/>
      <c r="Y297" s="59"/>
      <c r="Z297" s="59"/>
      <c r="AA297" s="59"/>
      <c r="AB297" s="88"/>
    </row>
    <row r="298" spans="1:28" ht="28.5" customHeight="1" x14ac:dyDescent="0.2">
      <c r="A298" s="23"/>
      <c r="B298" s="187"/>
      <c r="C298" s="64"/>
      <c r="D298" s="59"/>
      <c r="E298" s="59"/>
      <c r="F298" s="59"/>
      <c r="G298" s="67"/>
      <c r="H298" s="59"/>
      <c r="I298" s="67"/>
      <c r="J298" s="67"/>
      <c r="K298" s="59"/>
      <c r="L298" s="59"/>
      <c r="M298" s="59"/>
      <c r="N298" s="59"/>
      <c r="O298" s="70"/>
      <c r="P298" s="34" t="s">
        <v>30</v>
      </c>
      <c r="Q298" s="9">
        <v>10</v>
      </c>
      <c r="R298" s="59"/>
      <c r="S298" s="59"/>
      <c r="T298" s="59"/>
      <c r="U298" s="59"/>
      <c r="V298" s="59"/>
      <c r="W298" s="59"/>
      <c r="X298" s="59"/>
      <c r="Y298" s="59"/>
      <c r="Z298" s="59"/>
      <c r="AA298" s="59"/>
      <c r="AB298" s="88"/>
    </row>
    <row r="299" spans="1:28" ht="28.5" customHeight="1" x14ac:dyDescent="0.2">
      <c r="A299" s="23"/>
      <c r="B299" s="187"/>
      <c r="C299" s="64"/>
      <c r="D299" s="59"/>
      <c r="E299" s="59"/>
      <c r="F299" s="59"/>
      <c r="G299" s="67"/>
      <c r="H299" s="59"/>
      <c r="I299" s="67"/>
      <c r="J299" s="67"/>
      <c r="K299" s="59"/>
      <c r="L299" s="59"/>
      <c r="M299" s="59"/>
      <c r="N299" s="59"/>
      <c r="O299" s="70"/>
      <c r="P299" s="34" t="s">
        <v>31</v>
      </c>
      <c r="Q299" s="9">
        <v>30</v>
      </c>
      <c r="R299" s="59"/>
      <c r="S299" s="59"/>
      <c r="T299" s="59"/>
      <c r="U299" s="59"/>
      <c r="V299" s="59"/>
      <c r="W299" s="59"/>
      <c r="X299" s="59"/>
      <c r="Y299" s="59"/>
      <c r="Z299" s="59"/>
      <c r="AA299" s="59"/>
      <c r="AB299" s="88"/>
    </row>
    <row r="300" spans="1:28" ht="28.5" customHeight="1" x14ac:dyDescent="0.2">
      <c r="A300" s="23"/>
      <c r="B300" s="187"/>
      <c r="C300" s="64"/>
      <c r="D300" s="59"/>
      <c r="E300" s="62"/>
      <c r="F300" s="62"/>
      <c r="G300" s="68"/>
      <c r="H300" s="62"/>
      <c r="I300" s="68"/>
      <c r="J300" s="68"/>
      <c r="K300" s="62"/>
      <c r="L300" s="59"/>
      <c r="M300" s="59"/>
      <c r="N300" s="62"/>
      <c r="O300" s="71"/>
      <c r="P300" s="33" t="s">
        <v>28</v>
      </c>
      <c r="Q300" s="9">
        <f>SUM(Q293:Q299)</f>
        <v>85</v>
      </c>
      <c r="R300" s="62"/>
      <c r="S300" s="62"/>
      <c r="T300" s="59"/>
      <c r="U300" s="59"/>
      <c r="V300" s="59"/>
      <c r="W300" s="62"/>
      <c r="X300" s="62"/>
      <c r="Y300" s="62"/>
      <c r="Z300" s="59"/>
      <c r="AA300" s="62"/>
      <c r="AB300" s="89"/>
    </row>
    <row r="301" spans="1:28" ht="28.5" customHeight="1" x14ac:dyDescent="0.2">
      <c r="A301" s="23"/>
      <c r="B301" s="187"/>
      <c r="C301" s="64"/>
      <c r="D301" s="59"/>
      <c r="E301" s="60" t="s">
        <v>286</v>
      </c>
      <c r="F301" s="60" t="s">
        <v>58</v>
      </c>
      <c r="G301" s="157" t="s">
        <v>480</v>
      </c>
      <c r="H301" s="60" t="s">
        <v>272</v>
      </c>
      <c r="I301" s="157" t="s">
        <v>273</v>
      </c>
      <c r="J301" s="66" t="s">
        <v>274</v>
      </c>
      <c r="K301" s="60" t="s">
        <v>275</v>
      </c>
      <c r="L301" s="59">
        <v>1</v>
      </c>
      <c r="M301" s="59">
        <v>2</v>
      </c>
      <c r="N301" s="60" t="s">
        <v>136</v>
      </c>
      <c r="O301" s="158" t="s">
        <v>483</v>
      </c>
      <c r="P301" s="33" t="s">
        <v>32</v>
      </c>
      <c r="Q301" s="9">
        <v>15</v>
      </c>
      <c r="R301" s="72">
        <f>+Q308</f>
        <v>85</v>
      </c>
      <c r="S301" s="72" t="s">
        <v>94</v>
      </c>
      <c r="T301" s="59">
        <v>1</v>
      </c>
      <c r="U301" s="59">
        <v>2</v>
      </c>
      <c r="V301" s="59" t="s">
        <v>136</v>
      </c>
      <c r="W301" s="72" t="s">
        <v>122</v>
      </c>
      <c r="X301" s="72" t="s">
        <v>315</v>
      </c>
      <c r="Y301" s="72" t="s">
        <v>103</v>
      </c>
      <c r="Z301" s="61">
        <v>43245</v>
      </c>
      <c r="AA301" s="61">
        <v>43281</v>
      </c>
      <c r="AB301" s="165" t="s">
        <v>320</v>
      </c>
    </row>
    <row r="302" spans="1:28" ht="28.5" customHeight="1" x14ac:dyDescent="0.2">
      <c r="A302" s="23"/>
      <c r="B302" s="187"/>
      <c r="C302" s="64"/>
      <c r="D302" s="59"/>
      <c r="E302" s="59"/>
      <c r="F302" s="59"/>
      <c r="G302" s="67"/>
      <c r="H302" s="59"/>
      <c r="I302" s="67"/>
      <c r="J302" s="67"/>
      <c r="K302" s="59"/>
      <c r="L302" s="59"/>
      <c r="M302" s="59"/>
      <c r="N302" s="59"/>
      <c r="O302" s="70"/>
      <c r="P302" s="34" t="s">
        <v>42</v>
      </c>
      <c r="Q302" s="25">
        <v>5</v>
      </c>
      <c r="R302" s="72"/>
      <c r="S302" s="72"/>
      <c r="T302" s="59"/>
      <c r="U302" s="59"/>
      <c r="V302" s="59"/>
      <c r="W302" s="72"/>
      <c r="X302" s="72"/>
      <c r="Y302" s="72"/>
      <c r="Z302" s="59"/>
      <c r="AA302" s="59"/>
      <c r="AB302" s="75"/>
    </row>
    <row r="303" spans="1:28" ht="28.5" customHeight="1" x14ac:dyDescent="0.2">
      <c r="A303" s="23"/>
      <c r="B303" s="187"/>
      <c r="C303" s="64"/>
      <c r="D303" s="59"/>
      <c r="E303" s="59"/>
      <c r="F303" s="59"/>
      <c r="G303" s="67"/>
      <c r="H303" s="59"/>
      <c r="I303" s="67"/>
      <c r="J303" s="67"/>
      <c r="K303" s="59"/>
      <c r="L303" s="59"/>
      <c r="M303" s="59"/>
      <c r="N303" s="59"/>
      <c r="O303" s="70"/>
      <c r="P303" s="26" t="s">
        <v>34</v>
      </c>
      <c r="Q303" s="25">
        <v>0</v>
      </c>
      <c r="R303" s="72"/>
      <c r="S303" s="72"/>
      <c r="T303" s="59"/>
      <c r="U303" s="59"/>
      <c r="V303" s="59"/>
      <c r="W303" s="72"/>
      <c r="X303" s="72"/>
      <c r="Y303" s="72"/>
      <c r="Z303" s="59"/>
      <c r="AA303" s="59"/>
      <c r="AB303" s="75"/>
    </row>
    <row r="304" spans="1:28" ht="28.5" customHeight="1" x14ac:dyDescent="0.2">
      <c r="A304" s="23"/>
      <c r="B304" s="187"/>
      <c r="C304" s="64"/>
      <c r="D304" s="59"/>
      <c r="E304" s="59"/>
      <c r="F304" s="59"/>
      <c r="G304" s="67"/>
      <c r="H304" s="59"/>
      <c r="I304" s="67"/>
      <c r="J304" s="67"/>
      <c r="K304" s="59"/>
      <c r="L304" s="59"/>
      <c r="M304" s="59"/>
      <c r="N304" s="59"/>
      <c r="O304" s="70"/>
      <c r="P304" s="26" t="s">
        <v>35</v>
      </c>
      <c r="Q304" s="25">
        <v>10</v>
      </c>
      <c r="R304" s="72"/>
      <c r="S304" s="72"/>
      <c r="T304" s="59"/>
      <c r="U304" s="59"/>
      <c r="V304" s="59"/>
      <c r="W304" s="72"/>
      <c r="X304" s="72"/>
      <c r="Y304" s="72"/>
      <c r="Z304" s="59"/>
      <c r="AA304" s="59"/>
      <c r="AB304" s="75"/>
    </row>
    <row r="305" spans="1:28" ht="28.5" customHeight="1" x14ac:dyDescent="0.2">
      <c r="A305" s="23"/>
      <c r="B305" s="187"/>
      <c r="C305" s="64"/>
      <c r="D305" s="59"/>
      <c r="E305" s="59"/>
      <c r="F305" s="59"/>
      <c r="G305" s="67"/>
      <c r="H305" s="59"/>
      <c r="I305" s="67"/>
      <c r="J305" s="67"/>
      <c r="K305" s="59"/>
      <c r="L305" s="59"/>
      <c r="M305" s="59"/>
      <c r="N305" s="59"/>
      <c r="O305" s="70"/>
      <c r="P305" s="26" t="s">
        <v>29</v>
      </c>
      <c r="Q305" s="25">
        <v>15</v>
      </c>
      <c r="R305" s="72"/>
      <c r="S305" s="72"/>
      <c r="T305" s="59"/>
      <c r="U305" s="59"/>
      <c r="V305" s="59"/>
      <c r="W305" s="72"/>
      <c r="X305" s="72"/>
      <c r="Y305" s="72"/>
      <c r="Z305" s="59"/>
      <c r="AA305" s="59"/>
      <c r="AB305" s="75"/>
    </row>
    <row r="306" spans="1:28" ht="28.5" customHeight="1" x14ac:dyDescent="0.2">
      <c r="A306" s="23"/>
      <c r="B306" s="187"/>
      <c r="C306" s="64"/>
      <c r="D306" s="59"/>
      <c r="E306" s="59"/>
      <c r="F306" s="59"/>
      <c r="G306" s="67"/>
      <c r="H306" s="59"/>
      <c r="I306" s="67"/>
      <c r="J306" s="67"/>
      <c r="K306" s="59"/>
      <c r="L306" s="59"/>
      <c r="M306" s="59"/>
      <c r="N306" s="59"/>
      <c r="O306" s="70"/>
      <c r="P306" s="34" t="s">
        <v>30</v>
      </c>
      <c r="Q306" s="25">
        <v>10</v>
      </c>
      <c r="R306" s="72"/>
      <c r="S306" s="72"/>
      <c r="T306" s="59"/>
      <c r="U306" s="59"/>
      <c r="V306" s="59"/>
      <c r="W306" s="72"/>
      <c r="X306" s="72"/>
      <c r="Y306" s="72"/>
      <c r="Z306" s="59"/>
      <c r="AA306" s="59"/>
      <c r="AB306" s="75"/>
    </row>
    <row r="307" spans="1:28" ht="28.5" customHeight="1" x14ac:dyDescent="0.2">
      <c r="A307" s="23"/>
      <c r="B307" s="187"/>
      <c r="C307" s="64"/>
      <c r="D307" s="59"/>
      <c r="E307" s="59"/>
      <c r="F307" s="59"/>
      <c r="G307" s="67"/>
      <c r="H307" s="59"/>
      <c r="I307" s="67"/>
      <c r="J307" s="67"/>
      <c r="K307" s="59"/>
      <c r="L307" s="59"/>
      <c r="M307" s="59"/>
      <c r="N307" s="59"/>
      <c r="O307" s="70"/>
      <c r="P307" s="34" t="s">
        <v>31</v>
      </c>
      <c r="Q307" s="25">
        <v>30</v>
      </c>
      <c r="R307" s="72"/>
      <c r="S307" s="72"/>
      <c r="T307" s="59"/>
      <c r="U307" s="59"/>
      <c r="V307" s="59"/>
      <c r="W307" s="72"/>
      <c r="X307" s="72"/>
      <c r="Y307" s="72"/>
      <c r="Z307" s="59"/>
      <c r="AA307" s="59"/>
      <c r="AB307" s="75"/>
    </row>
    <row r="308" spans="1:28" ht="28.5" customHeight="1" x14ac:dyDescent="0.2">
      <c r="A308" s="23"/>
      <c r="B308" s="187"/>
      <c r="C308" s="64"/>
      <c r="D308" s="59"/>
      <c r="E308" s="62"/>
      <c r="F308" s="62"/>
      <c r="G308" s="68"/>
      <c r="H308" s="62"/>
      <c r="I308" s="68"/>
      <c r="J308" s="68"/>
      <c r="K308" s="62"/>
      <c r="L308" s="59"/>
      <c r="M308" s="59"/>
      <c r="N308" s="62"/>
      <c r="O308" s="71"/>
      <c r="P308" s="26" t="s">
        <v>28</v>
      </c>
      <c r="Q308" s="25">
        <f>SUM(Q301:Q307)</f>
        <v>85</v>
      </c>
      <c r="R308" s="72"/>
      <c r="S308" s="72"/>
      <c r="T308" s="59"/>
      <c r="U308" s="59"/>
      <c r="V308" s="59"/>
      <c r="W308" s="72"/>
      <c r="X308" s="72"/>
      <c r="Y308" s="72"/>
      <c r="Z308" s="59"/>
      <c r="AA308" s="62"/>
      <c r="AB308" s="75"/>
    </row>
    <row r="309" spans="1:28" ht="28.5" customHeight="1" x14ac:dyDescent="0.2">
      <c r="A309" s="23"/>
      <c r="B309" s="187"/>
      <c r="C309" s="64"/>
      <c r="D309" s="59"/>
      <c r="E309" s="66" t="s">
        <v>287</v>
      </c>
      <c r="F309" s="60" t="s">
        <v>288</v>
      </c>
      <c r="G309" s="157" t="s">
        <v>276</v>
      </c>
      <c r="H309" s="60" t="s">
        <v>277</v>
      </c>
      <c r="I309" s="157" t="s">
        <v>278</v>
      </c>
      <c r="J309" s="75" t="s">
        <v>279</v>
      </c>
      <c r="K309" s="72" t="s">
        <v>280</v>
      </c>
      <c r="L309" s="59">
        <v>1</v>
      </c>
      <c r="M309" s="59">
        <v>2</v>
      </c>
      <c r="N309" s="59" t="s">
        <v>136</v>
      </c>
      <c r="O309" s="167" t="s">
        <v>484</v>
      </c>
      <c r="P309" s="33" t="s">
        <v>32</v>
      </c>
      <c r="Q309" s="25">
        <v>15</v>
      </c>
      <c r="R309" s="60">
        <f>+Q316</f>
        <v>85</v>
      </c>
      <c r="S309" s="60" t="s">
        <v>94</v>
      </c>
      <c r="T309" s="59">
        <v>1</v>
      </c>
      <c r="U309" s="59">
        <v>1</v>
      </c>
      <c r="V309" s="59" t="s">
        <v>136</v>
      </c>
      <c r="W309" s="72" t="s">
        <v>122</v>
      </c>
      <c r="X309" s="72" t="s">
        <v>315</v>
      </c>
      <c r="Y309" s="72" t="s">
        <v>103</v>
      </c>
      <c r="Z309" s="61">
        <v>43245</v>
      </c>
      <c r="AA309" s="103">
        <v>43281</v>
      </c>
      <c r="AB309" s="166" t="s">
        <v>321</v>
      </c>
    </row>
    <row r="310" spans="1:28" ht="28.5" customHeight="1" x14ac:dyDescent="0.2">
      <c r="A310" s="23"/>
      <c r="B310" s="187"/>
      <c r="C310" s="64"/>
      <c r="D310" s="59"/>
      <c r="E310" s="67"/>
      <c r="F310" s="59"/>
      <c r="G310" s="67"/>
      <c r="H310" s="59"/>
      <c r="I310" s="67"/>
      <c r="J310" s="75"/>
      <c r="K310" s="72"/>
      <c r="L310" s="59"/>
      <c r="M310" s="59"/>
      <c r="N310" s="59"/>
      <c r="O310" s="102"/>
      <c r="P310" s="36" t="s">
        <v>33</v>
      </c>
      <c r="Q310" s="25">
        <v>5</v>
      </c>
      <c r="R310" s="59"/>
      <c r="S310" s="59"/>
      <c r="T310" s="59"/>
      <c r="U310" s="59"/>
      <c r="V310" s="59"/>
      <c r="W310" s="72"/>
      <c r="X310" s="72"/>
      <c r="Y310" s="72"/>
      <c r="Z310" s="59"/>
      <c r="AA310" s="72"/>
      <c r="AB310" s="72"/>
    </row>
    <row r="311" spans="1:28" ht="28.5" customHeight="1" x14ac:dyDescent="0.2">
      <c r="A311" s="23"/>
      <c r="B311" s="187"/>
      <c r="C311" s="64"/>
      <c r="D311" s="59"/>
      <c r="E311" s="67"/>
      <c r="F311" s="59"/>
      <c r="G311" s="67"/>
      <c r="H311" s="59"/>
      <c r="I311" s="67"/>
      <c r="J311" s="75"/>
      <c r="K311" s="72"/>
      <c r="L311" s="59"/>
      <c r="M311" s="59"/>
      <c r="N311" s="59"/>
      <c r="O311" s="102"/>
      <c r="P311" s="33" t="s">
        <v>34</v>
      </c>
      <c r="Q311" s="25">
        <v>0</v>
      </c>
      <c r="R311" s="59"/>
      <c r="S311" s="59"/>
      <c r="T311" s="59"/>
      <c r="U311" s="59"/>
      <c r="V311" s="59"/>
      <c r="W311" s="72"/>
      <c r="X311" s="72"/>
      <c r="Y311" s="72"/>
      <c r="Z311" s="59"/>
      <c r="AA311" s="72"/>
      <c r="AB311" s="72"/>
    </row>
    <row r="312" spans="1:28" ht="28.5" customHeight="1" x14ac:dyDescent="0.2">
      <c r="A312" s="23"/>
      <c r="B312" s="187"/>
      <c r="C312" s="64"/>
      <c r="D312" s="59"/>
      <c r="E312" s="67"/>
      <c r="F312" s="59"/>
      <c r="G312" s="67"/>
      <c r="H312" s="59"/>
      <c r="I312" s="67"/>
      <c r="J312" s="75"/>
      <c r="K312" s="72"/>
      <c r="L312" s="59"/>
      <c r="M312" s="59"/>
      <c r="N312" s="59"/>
      <c r="O312" s="102"/>
      <c r="P312" s="33" t="s">
        <v>35</v>
      </c>
      <c r="Q312" s="25">
        <v>10</v>
      </c>
      <c r="R312" s="59"/>
      <c r="S312" s="59"/>
      <c r="T312" s="59"/>
      <c r="U312" s="59"/>
      <c r="V312" s="59"/>
      <c r="W312" s="72"/>
      <c r="X312" s="72"/>
      <c r="Y312" s="72"/>
      <c r="Z312" s="59"/>
      <c r="AA312" s="72"/>
      <c r="AB312" s="72"/>
    </row>
    <row r="313" spans="1:28" ht="28.5" customHeight="1" x14ac:dyDescent="0.2">
      <c r="A313" s="23"/>
      <c r="B313" s="187"/>
      <c r="C313" s="64"/>
      <c r="D313" s="59"/>
      <c r="E313" s="67"/>
      <c r="F313" s="59"/>
      <c r="G313" s="67"/>
      <c r="H313" s="59"/>
      <c r="I313" s="67"/>
      <c r="J313" s="75"/>
      <c r="K313" s="72"/>
      <c r="L313" s="59"/>
      <c r="M313" s="59"/>
      <c r="N313" s="59"/>
      <c r="O313" s="102"/>
      <c r="P313" s="33" t="s">
        <v>29</v>
      </c>
      <c r="Q313" s="25">
        <v>15</v>
      </c>
      <c r="R313" s="59"/>
      <c r="S313" s="59"/>
      <c r="T313" s="59"/>
      <c r="U313" s="59"/>
      <c r="V313" s="59"/>
      <c r="W313" s="72"/>
      <c r="X313" s="72"/>
      <c r="Y313" s="72"/>
      <c r="Z313" s="59"/>
      <c r="AA313" s="72"/>
      <c r="AB313" s="72"/>
    </row>
    <row r="314" spans="1:28" ht="28.5" customHeight="1" x14ac:dyDescent="0.2">
      <c r="A314" s="23"/>
      <c r="B314" s="187"/>
      <c r="C314" s="64"/>
      <c r="D314" s="59"/>
      <c r="E314" s="67"/>
      <c r="F314" s="59"/>
      <c r="G314" s="67"/>
      <c r="H314" s="59"/>
      <c r="I314" s="67"/>
      <c r="J314" s="75"/>
      <c r="K314" s="72"/>
      <c r="L314" s="59"/>
      <c r="M314" s="59"/>
      <c r="N314" s="59"/>
      <c r="O314" s="102"/>
      <c r="P314" s="36" t="s">
        <v>30</v>
      </c>
      <c r="Q314" s="25">
        <v>10</v>
      </c>
      <c r="R314" s="59"/>
      <c r="S314" s="59"/>
      <c r="T314" s="59"/>
      <c r="U314" s="59"/>
      <c r="V314" s="59"/>
      <c r="W314" s="72"/>
      <c r="X314" s="72"/>
      <c r="Y314" s="72"/>
      <c r="Z314" s="59"/>
      <c r="AA314" s="72"/>
      <c r="AB314" s="72"/>
    </row>
    <row r="315" spans="1:28" ht="28.5" customHeight="1" x14ac:dyDescent="0.2">
      <c r="A315" s="23"/>
      <c r="B315" s="187"/>
      <c r="C315" s="64"/>
      <c r="D315" s="59"/>
      <c r="E315" s="67"/>
      <c r="F315" s="59"/>
      <c r="G315" s="67"/>
      <c r="H315" s="59"/>
      <c r="I315" s="67"/>
      <c r="J315" s="75"/>
      <c r="K315" s="72"/>
      <c r="L315" s="59"/>
      <c r="M315" s="59"/>
      <c r="N315" s="59"/>
      <c r="O315" s="102"/>
      <c r="P315" s="36" t="s">
        <v>31</v>
      </c>
      <c r="Q315" s="25">
        <v>30</v>
      </c>
      <c r="R315" s="59"/>
      <c r="S315" s="59"/>
      <c r="T315" s="59"/>
      <c r="U315" s="59"/>
      <c r="V315" s="59"/>
      <c r="W315" s="72"/>
      <c r="X315" s="72"/>
      <c r="Y315" s="72"/>
      <c r="Z315" s="59"/>
      <c r="AA315" s="72"/>
      <c r="AB315" s="72"/>
    </row>
    <row r="316" spans="1:28" ht="28.5" customHeight="1" x14ac:dyDescent="0.2">
      <c r="A316" s="23"/>
      <c r="B316" s="187"/>
      <c r="C316" s="65"/>
      <c r="D316" s="62"/>
      <c r="E316" s="68"/>
      <c r="F316" s="62"/>
      <c r="G316" s="68"/>
      <c r="H316" s="62"/>
      <c r="I316" s="68"/>
      <c r="J316" s="75"/>
      <c r="K316" s="72"/>
      <c r="L316" s="59"/>
      <c r="M316" s="59"/>
      <c r="N316" s="59"/>
      <c r="O316" s="102"/>
      <c r="P316" s="33" t="s">
        <v>28</v>
      </c>
      <c r="Q316" s="25">
        <f>SUM(Q309:Q315)</f>
        <v>85</v>
      </c>
      <c r="R316" s="62"/>
      <c r="S316" s="62"/>
      <c r="T316" s="59"/>
      <c r="U316" s="59"/>
      <c r="V316" s="59"/>
      <c r="W316" s="72"/>
      <c r="X316" s="72"/>
      <c r="Y316" s="72"/>
      <c r="Z316" s="62"/>
      <c r="AA316" s="72"/>
      <c r="AB316" s="72"/>
    </row>
    <row r="317" spans="1:28" ht="28.5" customHeight="1" x14ac:dyDescent="0.2">
      <c r="A317" s="23"/>
      <c r="B317" s="187"/>
      <c r="C317" s="73" t="s">
        <v>322</v>
      </c>
      <c r="D317" s="72" t="s">
        <v>323</v>
      </c>
      <c r="E317" s="75" t="s">
        <v>290</v>
      </c>
      <c r="F317" s="75" t="s">
        <v>291</v>
      </c>
      <c r="G317" s="75" t="s">
        <v>292</v>
      </c>
      <c r="H317" s="72" t="s">
        <v>293</v>
      </c>
      <c r="I317" s="163" t="s">
        <v>294</v>
      </c>
      <c r="J317" s="66" t="s">
        <v>485</v>
      </c>
      <c r="K317" s="60" t="s">
        <v>295</v>
      </c>
      <c r="L317" s="60">
        <v>2</v>
      </c>
      <c r="M317" s="60">
        <v>2</v>
      </c>
      <c r="N317" s="59" t="s">
        <v>136</v>
      </c>
      <c r="O317" s="69" t="s">
        <v>505</v>
      </c>
      <c r="P317" s="33" t="s">
        <v>32</v>
      </c>
      <c r="Q317" s="9">
        <v>15</v>
      </c>
      <c r="R317" s="60">
        <v>85</v>
      </c>
      <c r="S317" s="60" t="s">
        <v>307</v>
      </c>
      <c r="T317" s="60">
        <v>1</v>
      </c>
      <c r="U317" s="60">
        <v>2</v>
      </c>
      <c r="V317" s="60" t="s">
        <v>136</v>
      </c>
      <c r="W317" s="60" t="s">
        <v>308</v>
      </c>
      <c r="X317" s="60" t="s">
        <v>309</v>
      </c>
      <c r="Y317" s="60" t="s">
        <v>310</v>
      </c>
      <c r="Z317" s="61">
        <v>43159</v>
      </c>
      <c r="AA317" s="103">
        <v>43524</v>
      </c>
      <c r="AB317" s="60" t="s">
        <v>311</v>
      </c>
    </row>
    <row r="318" spans="1:28" ht="28.5" customHeight="1" x14ac:dyDescent="0.2">
      <c r="A318" s="24"/>
      <c r="B318" s="187"/>
      <c r="C318" s="73"/>
      <c r="D318" s="72"/>
      <c r="E318" s="75"/>
      <c r="F318" s="75"/>
      <c r="G318" s="75"/>
      <c r="H318" s="72"/>
      <c r="I318" s="164"/>
      <c r="J318" s="67"/>
      <c r="K318" s="59"/>
      <c r="L318" s="59"/>
      <c r="M318" s="59"/>
      <c r="N318" s="59"/>
      <c r="O318" s="70"/>
      <c r="P318" s="34" t="s">
        <v>42</v>
      </c>
      <c r="Q318" s="9">
        <v>5</v>
      </c>
      <c r="R318" s="59"/>
      <c r="S318" s="59"/>
      <c r="T318" s="59"/>
      <c r="U318" s="59"/>
      <c r="V318" s="59"/>
      <c r="W318" s="59"/>
      <c r="X318" s="59"/>
      <c r="Y318" s="59"/>
      <c r="Z318" s="59"/>
      <c r="AA318" s="72"/>
      <c r="AB318" s="59"/>
    </row>
    <row r="319" spans="1:28" ht="28.5" customHeight="1" x14ac:dyDescent="0.2">
      <c r="A319" s="24"/>
      <c r="B319" s="187"/>
      <c r="C319" s="73"/>
      <c r="D319" s="72"/>
      <c r="E319" s="75"/>
      <c r="F319" s="75"/>
      <c r="G319" s="75"/>
      <c r="H319" s="72"/>
      <c r="I319" s="164"/>
      <c r="J319" s="67"/>
      <c r="K319" s="59"/>
      <c r="L319" s="59"/>
      <c r="M319" s="59"/>
      <c r="N319" s="59"/>
      <c r="O319" s="70"/>
      <c r="P319" s="33" t="s">
        <v>34</v>
      </c>
      <c r="Q319" s="9">
        <v>0</v>
      </c>
      <c r="R319" s="59"/>
      <c r="S319" s="59"/>
      <c r="T319" s="59"/>
      <c r="U319" s="59"/>
      <c r="V319" s="59"/>
      <c r="W319" s="59"/>
      <c r="X319" s="59"/>
      <c r="Y319" s="59"/>
      <c r="Z319" s="59"/>
      <c r="AA319" s="72"/>
      <c r="AB319" s="59"/>
    </row>
    <row r="320" spans="1:28" ht="28.5" customHeight="1" x14ac:dyDescent="0.2">
      <c r="A320" s="24"/>
      <c r="B320" s="187"/>
      <c r="C320" s="73"/>
      <c r="D320" s="72"/>
      <c r="E320" s="75"/>
      <c r="F320" s="75"/>
      <c r="G320" s="75"/>
      <c r="H320" s="72"/>
      <c r="I320" s="164"/>
      <c r="J320" s="67"/>
      <c r="K320" s="59"/>
      <c r="L320" s="59"/>
      <c r="M320" s="59"/>
      <c r="N320" s="59"/>
      <c r="O320" s="70"/>
      <c r="P320" s="33" t="s">
        <v>35</v>
      </c>
      <c r="Q320" s="9">
        <v>10</v>
      </c>
      <c r="R320" s="59"/>
      <c r="S320" s="59"/>
      <c r="T320" s="59"/>
      <c r="U320" s="59"/>
      <c r="V320" s="59"/>
      <c r="W320" s="59"/>
      <c r="X320" s="59"/>
      <c r="Y320" s="59"/>
      <c r="Z320" s="59"/>
      <c r="AA320" s="72"/>
      <c r="AB320" s="59"/>
    </row>
    <row r="321" spans="1:28" ht="28.5" customHeight="1" x14ac:dyDescent="0.2">
      <c r="A321" s="24"/>
      <c r="B321" s="187"/>
      <c r="C321" s="73"/>
      <c r="D321" s="72"/>
      <c r="E321" s="75"/>
      <c r="F321" s="75"/>
      <c r="G321" s="75"/>
      <c r="H321" s="72"/>
      <c r="I321" s="164"/>
      <c r="J321" s="67"/>
      <c r="K321" s="59"/>
      <c r="L321" s="59"/>
      <c r="M321" s="59"/>
      <c r="N321" s="59"/>
      <c r="O321" s="70"/>
      <c r="P321" s="33" t="s">
        <v>29</v>
      </c>
      <c r="Q321" s="9">
        <v>15</v>
      </c>
      <c r="R321" s="59"/>
      <c r="S321" s="59"/>
      <c r="T321" s="59"/>
      <c r="U321" s="59"/>
      <c r="V321" s="59"/>
      <c r="W321" s="59"/>
      <c r="X321" s="59"/>
      <c r="Y321" s="59"/>
      <c r="Z321" s="59"/>
      <c r="AA321" s="72"/>
      <c r="AB321" s="59"/>
    </row>
    <row r="322" spans="1:28" ht="28.5" customHeight="1" x14ac:dyDescent="0.2">
      <c r="A322" s="24"/>
      <c r="B322" s="187"/>
      <c r="C322" s="73"/>
      <c r="D322" s="72"/>
      <c r="E322" s="75"/>
      <c r="F322" s="75"/>
      <c r="G322" s="75"/>
      <c r="H322" s="72"/>
      <c r="I322" s="164"/>
      <c r="J322" s="67"/>
      <c r="K322" s="59"/>
      <c r="L322" s="59"/>
      <c r="M322" s="59"/>
      <c r="N322" s="59"/>
      <c r="O322" s="70"/>
      <c r="P322" s="34" t="s">
        <v>30</v>
      </c>
      <c r="Q322" s="9">
        <v>10</v>
      </c>
      <c r="R322" s="59"/>
      <c r="S322" s="59"/>
      <c r="T322" s="59"/>
      <c r="U322" s="59"/>
      <c r="V322" s="59"/>
      <c r="W322" s="59"/>
      <c r="X322" s="59"/>
      <c r="Y322" s="59"/>
      <c r="Z322" s="59"/>
      <c r="AA322" s="72"/>
      <c r="AB322" s="59"/>
    </row>
    <row r="323" spans="1:28" ht="28.5" customHeight="1" x14ac:dyDescent="0.2">
      <c r="A323" s="24"/>
      <c r="B323" s="187"/>
      <c r="C323" s="73"/>
      <c r="D323" s="72"/>
      <c r="E323" s="75"/>
      <c r="F323" s="75"/>
      <c r="G323" s="75"/>
      <c r="H323" s="72"/>
      <c r="I323" s="164"/>
      <c r="J323" s="67"/>
      <c r="K323" s="59"/>
      <c r="L323" s="59"/>
      <c r="M323" s="59"/>
      <c r="N323" s="59"/>
      <c r="O323" s="70"/>
      <c r="P323" s="34" t="s">
        <v>31</v>
      </c>
      <c r="Q323" s="9">
        <v>30</v>
      </c>
      <c r="R323" s="59"/>
      <c r="S323" s="59"/>
      <c r="T323" s="59"/>
      <c r="U323" s="59"/>
      <c r="V323" s="59"/>
      <c r="W323" s="59"/>
      <c r="X323" s="59"/>
      <c r="Y323" s="59"/>
      <c r="Z323" s="59"/>
      <c r="AA323" s="72"/>
      <c r="AB323" s="59"/>
    </row>
    <row r="324" spans="1:28" ht="28.5" customHeight="1" x14ac:dyDescent="0.2">
      <c r="A324" s="24"/>
      <c r="B324" s="187"/>
      <c r="C324" s="73"/>
      <c r="D324" s="72"/>
      <c r="E324" s="75"/>
      <c r="F324" s="75"/>
      <c r="G324" s="75"/>
      <c r="H324" s="72"/>
      <c r="I324" s="164"/>
      <c r="J324" s="68"/>
      <c r="K324" s="62"/>
      <c r="L324" s="62"/>
      <c r="M324" s="62"/>
      <c r="N324" s="59"/>
      <c r="O324" s="70"/>
      <c r="P324" s="33" t="s">
        <v>28</v>
      </c>
      <c r="Q324" s="9">
        <f>SUM(Q317:Q323)</f>
        <v>85</v>
      </c>
      <c r="R324" s="62"/>
      <c r="S324" s="62"/>
      <c r="T324" s="62"/>
      <c r="U324" s="62"/>
      <c r="V324" s="59"/>
      <c r="W324" s="62"/>
      <c r="X324" s="62"/>
      <c r="Y324" s="62"/>
      <c r="Z324" s="62"/>
      <c r="AA324" s="72"/>
      <c r="AB324" s="62"/>
    </row>
    <row r="325" spans="1:28" ht="28.5" customHeight="1" x14ac:dyDescent="0.2">
      <c r="A325" s="24"/>
      <c r="B325" s="187"/>
      <c r="C325" s="73"/>
      <c r="D325" s="72"/>
      <c r="E325" s="72" t="s">
        <v>296</v>
      </c>
      <c r="F325" s="72" t="s">
        <v>297</v>
      </c>
      <c r="G325" s="75" t="s">
        <v>298</v>
      </c>
      <c r="H325" s="72" t="s">
        <v>299</v>
      </c>
      <c r="I325" s="163" t="s">
        <v>300</v>
      </c>
      <c r="J325" s="66" t="s">
        <v>506</v>
      </c>
      <c r="K325" s="60" t="s">
        <v>301</v>
      </c>
      <c r="L325" s="60">
        <v>2</v>
      </c>
      <c r="M325" s="60">
        <v>3</v>
      </c>
      <c r="N325" s="59" t="s">
        <v>95</v>
      </c>
      <c r="O325" s="69" t="s">
        <v>507</v>
      </c>
      <c r="P325" s="28" t="s">
        <v>32</v>
      </c>
      <c r="Q325" s="9">
        <v>15</v>
      </c>
      <c r="R325" s="60">
        <v>85</v>
      </c>
      <c r="S325" s="60" t="s">
        <v>307</v>
      </c>
      <c r="T325" s="60">
        <v>1</v>
      </c>
      <c r="U325" s="60">
        <v>3</v>
      </c>
      <c r="V325" s="59" t="s">
        <v>136</v>
      </c>
      <c r="W325" s="60" t="s">
        <v>308</v>
      </c>
      <c r="X325" s="60" t="s">
        <v>309</v>
      </c>
      <c r="Y325" s="60" t="s">
        <v>312</v>
      </c>
      <c r="Z325" s="61">
        <v>43101</v>
      </c>
      <c r="AA325" s="103">
        <v>43465</v>
      </c>
      <c r="AB325" s="60" t="s">
        <v>313</v>
      </c>
    </row>
    <row r="326" spans="1:28" ht="28.5" customHeight="1" x14ac:dyDescent="0.2">
      <c r="A326" s="24"/>
      <c r="B326" s="187"/>
      <c r="C326" s="73"/>
      <c r="D326" s="72"/>
      <c r="E326" s="72"/>
      <c r="F326" s="72"/>
      <c r="G326" s="75"/>
      <c r="H326" s="72"/>
      <c r="I326" s="164"/>
      <c r="J326" s="67"/>
      <c r="K326" s="59"/>
      <c r="L326" s="59"/>
      <c r="M326" s="59"/>
      <c r="N326" s="59"/>
      <c r="O326" s="70"/>
      <c r="P326" s="34" t="s">
        <v>33</v>
      </c>
      <c r="Q326" s="9">
        <v>5</v>
      </c>
      <c r="R326" s="59"/>
      <c r="S326" s="59"/>
      <c r="T326" s="59"/>
      <c r="U326" s="59"/>
      <c r="V326" s="59"/>
      <c r="W326" s="59"/>
      <c r="X326" s="59"/>
      <c r="Y326" s="59"/>
      <c r="Z326" s="59"/>
      <c r="AA326" s="72"/>
      <c r="AB326" s="59"/>
    </row>
    <row r="327" spans="1:28" ht="28.5" customHeight="1" x14ac:dyDescent="0.2">
      <c r="A327" s="24"/>
      <c r="B327" s="187"/>
      <c r="C327" s="73"/>
      <c r="D327" s="72"/>
      <c r="E327" s="72"/>
      <c r="F327" s="72"/>
      <c r="G327" s="75"/>
      <c r="H327" s="72"/>
      <c r="I327" s="164"/>
      <c r="J327" s="67"/>
      <c r="K327" s="59"/>
      <c r="L327" s="59"/>
      <c r="M327" s="59"/>
      <c r="N327" s="59"/>
      <c r="O327" s="70"/>
      <c r="P327" s="28" t="s">
        <v>34</v>
      </c>
      <c r="Q327" s="9">
        <v>0</v>
      </c>
      <c r="R327" s="59"/>
      <c r="S327" s="59"/>
      <c r="T327" s="59"/>
      <c r="U327" s="59"/>
      <c r="V327" s="59"/>
      <c r="W327" s="59"/>
      <c r="X327" s="59"/>
      <c r="Y327" s="59"/>
      <c r="Z327" s="59"/>
      <c r="AA327" s="72"/>
      <c r="AB327" s="59"/>
    </row>
    <row r="328" spans="1:28" ht="28.5" customHeight="1" x14ac:dyDescent="0.2">
      <c r="A328" s="24"/>
      <c r="B328" s="187"/>
      <c r="C328" s="73"/>
      <c r="D328" s="72"/>
      <c r="E328" s="72"/>
      <c r="F328" s="72"/>
      <c r="G328" s="75"/>
      <c r="H328" s="72"/>
      <c r="I328" s="164"/>
      <c r="J328" s="67"/>
      <c r="K328" s="59"/>
      <c r="L328" s="59"/>
      <c r="M328" s="59"/>
      <c r="N328" s="59"/>
      <c r="O328" s="70"/>
      <c r="P328" s="28" t="s">
        <v>35</v>
      </c>
      <c r="Q328" s="9">
        <v>10</v>
      </c>
      <c r="R328" s="59"/>
      <c r="S328" s="59"/>
      <c r="T328" s="59"/>
      <c r="U328" s="59"/>
      <c r="V328" s="59"/>
      <c r="W328" s="59"/>
      <c r="X328" s="59"/>
      <c r="Y328" s="59"/>
      <c r="Z328" s="59"/>
      <c r="AA328" s="72"/>
      <c r="AB328" s="59"/>
    </row>
    <row r="329" spans="1:28" ht="28.5" customHeight="1" x14ac:dyDescent="0.2">
      <c r="A329" s="24"/>
      <c r="B329" s="187"/>
      <c r="C329" s="73"/>
      <c r="D329" s="72"/>
      <c r="E329" s="72"/>
      <c r="F329" s="72"/>
      <c r="G329" s="75"/>
      <c r="H329" s="72"/>
      <c r="I329" s="164"/>
      <c r="J329" s="67"/>
      <c r="K329" s="59"/>
      <c r="L329" s="59"/>
      <c r="M329" s="59"/>
      <c r="N329" s="59"/>
      <c r="O329" s="70"/>
      <c r="P329" s="28" t="s">
        <v>29</v>
      </c>
      <c r="Q329" s="9">
        <v>15</v>
      </c>
      <c r="R329" s="59"/>
      <c r="S329" s="59"/>
      <c r="T329" s="59"/>
      <c r="U329" s="59"/>
      <c r="V329" s="59"/>
      <c r="W329" s="59"/>
      <c r="X329" s="59"/>
      <c r="Y329" s="59"/>
      <c r="Z329" s="59"/>
      <c r="AA329" s="72"/>
      <c r="AB329" s="59"/>
    </row>
    <row r="330" spans="1:28" ht="28.5" customHeight="1" x14ac:dyDescent="0.2">
      <c r="A330" s="24"/>
      <c r="B330" s="187"/>
      <c r="C330" s="73"/>
      <c r="D330" s="72"/>
      <c r="E330" s="72"/>
      <c r="F330" s="72"/>
      <c r="G330" s="75"/>
      <c r="H330" s="72"/>
      <c r="I330" s="164"/>
      <c r="J330" s="67"/>
      <c r="K330" s="59"/>
      <c r="L330" s="59"/>
      <c r="M330" s="59"/>
      <c r="N330" s="59"/>
      <c r="O330" s="70"/>
      <c r="P330" s="34" t="s">
        <v>30</v>
      </c>
      <c r="Q330" s="9">
        <v>10</v>
      </c>
      <c r="R330" s="59"/>
      <c r="S330" s="59"/>
      <c r="T330" s="59"/>
      <c r="U330" s="59"/>
      <c r="V330" s="59"/>
      <c r="W330" s="59"/>
      <c r="X330" s="59"/>
      <c r="Y330" s="59"/>
      <c r="Z330" s="59"/>
      <c r="AA330" s="72"/>
      <c r="AB330" s="59"/>
    </row>
    <row r="331" spans="1:28" ht="28.5" customHeight="1" x14ac:dyDescent="0.2">
      <c r="A331" s="24"/>
      <c r="B331" s="187"/>
      <c r="C331" s="73"/>
      <c r="D331" s="72"/>
      <c r="E331" s="72"/>
      <c r="F331" s="72"/>
      <c r="G331" s="75"/>
      <c r="H331" s="72"/>
      <c r="I331" s="164"/>
      <c r="J331" s="67"/>
      <c r="K331" s="59"/>
      <c r="L331" s="59"/>
      <c r="M331" s="59"/>
      <c r="N331" s="59"/>
      <c r="O331" s="70"/>
      <c r="P331" s="34" t="s">
        <v>31</v>
      </c>
      <c r="Q331" s="9">
        <v>30</v>
      </c>
      <c r="R331" s="59"/>
      <c r="S331" s="59"/>
      <c r="T331" s="59"/>
      <c r="U331" s="59"/>
      <c r="V331" s="59"/>
      <c r="W331" s="59"/>
      <c r="X331" s="59"/>
      <c r="Y331" s="59"/>
      <c r="Z331" s="59"/>
      <c r="AA331" s="72"/>
      <c r="AB331" s="59"/>
    </row>
    <row r="332" spans="1:28" ht="28.5" customHeight="1" x14ac:dyDescent="0.2">
      <c r="A332" s="24"/>
      <c r="B332" s="187"/>
      <c r="C332" s="73"/>
      <c r="D332" s="72"/>
      <c r="E332" s="72"/>
      <c r="F332" s="72"/>
      <c r="G332" s="75"/>
      <c r="H332" s="72"/>
      <c r="I332" s="172"/>
      <c r="J332" s="68"/>
      <c r="K332" s="62"/>
      <c r="L332" s="62"/>
      <c r="M332" s="62"/>
      <c r="N332" s="59"/>
      <c r="O332" s="71"/>
      <c r="P332" s="28" t="s">
        <v>28</v>
      </c>
      <c r="Q332" s="9">
        <f>SUM(Q325:Q331)</f>
        <v>85</v>
      </c>
      <c r="R332" s="62"/>
      <c r="S332" s="62"/>
      <c r="T332" s="62"/>
      <c r="U332" s="62"/>
      <c r="V332" s="59"/>
      <c r="W332" s="62"/>
      <c r="X332" s="62"/>
      <c r="Y332" s="62"/>
      <c r="Z332" s="62"/>
      <c r="AA332" s="72"/>
      <c r="AB332" s="62"/>
    </row>
    <row r="333" spans="1:28" ht="28.5" customHeight="1" x14ac:dyDescent="0.2">
      <c r="A333" s="24"/>
      <c r="B333" s="187"/>
      <c r="C333" s="73"/>
      <c r="D333" s="72"/>
      <c r="E333" s="72" t="s">
        <v>302</v>
      </c>
      <c r="F333" s="72" t="s">
        <v>297</v>
      </c>
      <c r="G333" s="72" t="s">
        <v>303</v>
      </c>
      <c r="H333" s="72" t="s">
        <v>304</v>
      </c>
      <c r="I333" s="170" t="s">
        <v>305</v>
      </c>
      <c r="J333" s="170" t="s">
        <v>508</v>
      </c>
      <c r="K333" s="163" t="s">
        <v>306</v>
      </c>
      <c r="L333" s="75">
        <v>2</v>
      </c>
      <c r="M333" s="75">
        <v>3</v>
      </c>
      <c r="N333" s="67" t="s">
        <v>95</v>
      </c>
      <c r="O333" s="69" t="s">
        <v>509</v>
      </c>
      <c r="P333" s="28" t="s">
        <v>32</v>
      </c>
      <c r="Q333" s="9">
        <v>15</v>
      </c>
      <c r="R333" s="72">
        <v>85</v>
      </c>
      <c r="S333" s="72" t="s">
        <v>307</v>
      </c>
      <c r="T333" s="72">
        <v>1</v>
      </c>
      <c r="U333" s="72">
        <v>3</v>
      </c>
      <c r="V333" s="59" t="s">
        <v>136</v>
      </c>
      <c r="W333" s="72" t="s">
        <v>308</v>
      </c>
      <c r="X333" s="60" t="s">
        <v>309</v>
      </c>
      <c r="Y333" s="168" t="s">
        <v>312</v>
      </c>
      <c r="Z333" s="61">
        <v>43101</v>
      </c>
      <c r="AA333" s="103">
        <v>43465</v>
      </c>
      <c r="AB333" s="60" t="s">
        <v>314</v>
      </c>
    </row>
    <row r="334" spans="1:28" ht="28.5" customHeight="1" x14ac:dyDescent="0.2">
      <c r="A334" s="24"/>
      <c r="B334" s="187"/>
      <c r="C334" s="73"/>
      <c r="D334" s="72"/>
      <c r="E334" s="72"/>
      <c r="F334" s="72"/>
      <c r="G334" s="72"/>
      <c r="H334" s="72"/>
      <c r="I334" s="171"/>
      <c r="J334" s="171"/>
      <c r="K334" s="164"/>
      <c r="L334" s="75"/>
      <c r="M334" s="75"/>
      <c r="N334" s="67"/>
      <c r="O334" s="70"/>
      <c r="P334" s="34" t="s">
        <v>33</v>
      </c>
      <c r="Q334" s="9">
        <v>5</v>
      </c>
      <c r="R334" s="72"/>
      <c r="S334" s="72"/>
      <c r="T334" s="72"/>
      <c r="U334" s="72"/>
      <c r="V334" s="59"/>
      <c r="W334" s="72"/>
      <c r="X334" s="59"/>
      <c r="Y334" s="169"/>
      <c r="Z334" s="59"/>
      <c r="AA334" s="72"/>
      <c r="AB334" s="59"/>
    </row>
    <row r="335" spans="1:28" ht="28.5" customHeight="1" x14ac:dyDescent="0.2">
      <c r="A335" s="24"/>
      <c r="B335" s="187"/>
      <c r="C335" s="73"/>
      <c r="D335" s="72"/>
      <c r="E335" s="72"/>
      <c r="F335" s="72"/>
      <c r="G335" s="72"/>
      <c r="H335" s="72"/>
      <c r="I335" s="171"/>
      <c r="J335" s="171"/>
      <c r="K335" s="164"/>
      <c r="L335" s="75"/>
      <c r="M335" s="75"/>
      <c r="N335" s="67"/>
      <c r="O335" s="70"/>
      <c r="P335" s="28" t="s">
        <v>34</v>
      </c>
      <c r="Q335" s="9">
        <v>0</v>
      </c>
      <c r="R335" s="72"/>
      <c r="S335" s="72"/>
      <c r="T335" s="72"/>
      <c r="U335" s="72"/>
      <c r="V335" s="59"/>
      <c r="W335" s="72"/>
      <c r="X335" s="59"/>
      <c r="Y335" s="169"/>
      <c r="Z335" s="59"/>
      <c r="AA335" s="72"/>
      <c r="AB335" s="59"/>
    </row>
    <row r="336" spans="1:28" ht="28.5" customHeight="1" x14ac:dyDescent="0.2">
      <c r="A336" s="24"/>
      <c r="B336" s="187"/>
      <c r="C336" s="73"/>
      <c r="D336" s="72"/>
      <c r="E336" s="72"/>
      <c r="F336" s="72"/>
      <c r="G336" s="72"/>
      <c r="H336" s="72"/>
      <c r="I336" s="171"/>
      <c r="J336" s="171"/>
      <c r="K336" s="164"/>
      <c r="L336" s="75"/>
      <c r="M336" s="75"/>
      <c r="N336" s="67"/>
      <c r="O336" s="70"/>
      <c r="P336" s="28" t="s">
        <v>35</v>
      </c>
      <c r="Q336" s="9">
        <v>10</v>
      </c>
      <c r="R336" s="72"/>
      <c r="S336" s="72"/>
      <c r="T336" s="72"/>
      <c r="U336" s="72"/>
      <c r="V336" s="59"/>
      <c r="W336" s="72"/>
      <c r="X336" s="59"/>
      <c r="Y336" s="169"/>
      <c r="Z336" s="59"/>
      <c r="AA336" s="72"/>
      <c r="AB336" s="59"/>
    </row>
    <row r="337" spans="1:28" ht="28.5" customHeight="1" x14ac:dyDescent="0.2">
      <c r="A337" s="24"/>
      <c r="B337" s="187"/>
      <c r="C337" s="73"/>
      <c r="D337" s="72"/>
      <c r="E337" s="72"/>
      <c r="F337" s="72"/>
      <c r="G337" s="72"/>
      <c r="H337" s="72"/>
      <c r="I337" s="171"/>
      <c r="J337" s="171"/>
      <c r="K337" s="164"/>
      <c r="L337" s="75"/>
      <c r="M337" s="75"/>
      <c r="N337" s="67"/>
      <c r="O337" s="70"/>
      <c r="P337" s="28" t="s">
        <v>29</v>
      </c>
      <c r="Q337" s="9">
        <v>15</v>
      </c>
      <c r="R337" s="72"/>
      <c r="S337" s="72"/>
      <c r="T337" s="72"/>
      <c r="U337" s="72"/>
      <c r="V337" s="59"/>
      <c r="W337" s="72"/>
      <c r="X337" s="59"/>
      <c r="Y337" s="169"/>
      <c r="Z337" s="59"/>
      <c r="AA337" s="72"/>
      <c r="AB337" s="59"/>
    </row>
    <row r="338" spans="1:28" ht="28.5" customHeight="1" x14ac:dyDescent="0.2">
      <c r="A338" s="24"/>
      <c r="B338" s="187"/>
      <c r="C338" s="73"/>
      <c r="D338" s="72"/>
      <c r="E338" s="72"/>
      <c r="F338" s="72"/>
      <c r="G338" s="72"/>
      <c r="H338" s="72"/>
      <c r="I338" s="171"/>
      <c r="J338" s="171"/>
      <c r="K338" s="164"/>
      <c r="L338" s="75"/>
      <c r="M338" s="75"/>
      <c r="N338" s="67"/>
      <c r="O338" s="70"/>
      <c r="P338" s="34" t="s">
        <v>30</v>
      </c>
      <c r="Q338" s="9">
        <v>10</v>
      </c>
      <c r="R338" s="72"/>
      <c r="S338" s="72"/>
      <c r="T338" s="72"/>
      <c r="U338" s="72"/>
      <c r="V338" s="59"/>
      <c r="W338" s="72"/>
      <c r="X338" s="59"/>
      <c r="Y338" s="169"/>
      <c r="Z338" s="59"/>
      <c r="AA338" s="72"/>
      <c r="AB338" s="59"/>
    </row>
    <row r="339" spans="1:28" ht="28.5" customHeight="1" x14ac:dyDescent="0.2">
      <c r="A339" s="24"/>
      <c r="B339" s="187"/>
      <c r="C339" s="73"/>
      <c r="D339" s="72"/>
      <c r="E339" s="72"/>
      <c r="F339" s="72"/>
      <c r="G339" s="72"/>
      <c r="H339" s="72"/>
      <c r="I339" s="171"/>
      <c r="J339" s="171"/>
      <c r="K339" s="164"/>
      <c r="L339" s="75"/>
      <c r="M339" s="75"/>
      <c r="N339" s="67"/>
      <c r="O339" s="70"/>
      <c r="P339" s="34" t="s">
        <v>31</v>
      </c>
      <c r="Q339" s="9">
        <v>30</v>
      </c>
      <c r="R339" s="72"/>
      <c r="S339" s="72"/>
      <c r="T339" s="72"/>
      <c r="U339" s="72"/>
      <c r="V339" s="59"/>
      <c r="W339" s="72"/>
      <c r="X339" s="59"/>
      <c r="Y339" s="169"/>
      <c r="Z339" s="59"/>
      <c r="AA339" s="72"/>
      <c r="AB339" s="59"/>
    </row>
    <row r="340" spans="1:28" ht="28.5" customHeight="1" x14ac:dyDescent="0.2">
      <c r="A340" s="24"/>
      <c r="B340" s="187"/>
      <c r="C340" s="73"/>
      <c r="D340" s="72"/>
      <c r="E340" s="72"/>
      <c r="F340" s="72"/>
      <c r="G340" s="72"/>
      <c r="H340" s="72"/>
      <c r="I340" s="171"/>
      <c r="J340" s="171"/>
      <c r="K340" s="172"/>
      <c r="L340" s="75"/>
      <c r="M340" s="75"/>
      <c r="N340" s="67"/>
      <c r="O340" s="71"/>
      <c r="P340" s="28" t="s">
        <v>28</v>
      </c>
      <c r="Q340" s="9">
        <f>SUM(Q333:Q339)</f>
        <v>85</v>
      </c>
      <c r="R340" s="72"/>
      <c r="S340" s="72"/>
      <c r="T340" s="72"/>
      <c r="U340" s="72"/>
      <c r="V340" s="59"/>
      <c r="W340" s="72"/>
      <c r="X340" s="62"/>
      <c r="Y340" s="169"/>
      <c r="Z340" s="62"/>
      <c r="AA340" s="72"/>
      <c r="AB340" s="62"/>
    </row>
    <row r="341" spans="1:28" ht="28.5" customHeight="1" x14ac:dyDescent="0.2">
      <c r="A341" s="24"/>
      <c r="B341" s="187"/>
      <c r="C341" s="73" t="s">
        <v>331</v>
      </c>
      <c r="D341" s="60" t="s">
        <v>330</v>
      </c>
      <c r="E341" s="60" t="s">
        <v>325</v>
      </c>
      <c r="F341" s="60"/>
      <c r="G341" s="66" t="s">
        <v>326</v>
      </c>
      <c r="H341" s="60" t="s">
        <v>327</v>
      </c>
      <c r="I341" s="66" t="s">
        <v>328</v>
      </c>
      <c r="J341" s="66" t="s">
        <v>329</v>
      </c>
      <c r="K341" s="60" t="s">
        <v>64</v>
      </c>
      <c r="L341" s="60">
        <v>1</v>
      </c>
      <c r="M341" s="60">
        <v>3</v>
      </c>
      <c r="N341" s="72" t="s">
        <v>136</v>
      </c>
      <c r="O341" s="69" t="s">
        <v>486</v>
      </c>
      <c r="P341" s="28" t="s">
        <v>32</v>
      </c>
      <c r="Q341" s="9">
        <v>15</v>
      </c>
      <c r="R341" s="72">
        <v>85</v>
      </c>
      <c r="S341" s="72" t="s">
        <v>94</v>
      </c>
      <c r="T341" s="72">
        <v>1</v>
      </c>
      <c r="U341" s="72">
        <v>3</v>
      </c>
      <c r="V341" s="59" t="s">
        <v>136</v>
      </c>
      <c r="W341" s="60" t="s">
        <v>253</v>
      </c>
      <c r="X341" s="60" t="s">
        <v>332</v>
      </c>
      <c r="Y341" s="60" t="s">
        <v>333</v>
      </c>
      <c r="Z341" s="60" t="s">
        <v>551</v>
      </c>
      <c r="AA341" s="60" t="s">
        <v>551</v>
      </c>
      <c r="AB341" s="60" t="s">
        <v>334</v>
      </c>
    </row>
    <row r="342" spans="1:28" ht="45.75" customHeight="1" x14ac:dyDescent="0.2">
      <c r="A342" s="24"/>
      <c r="B342" s="187"/>
      <c r="C342" s="73"/>
      <c r="D342" s="59"/>
      <c r="E342" s="59"/>
      <c r="F342" s="59"/>
      <c r="G342" s="67"/>
      <c r="H342" s="59"/>
      <c r="I342" s="67"/>
      <c r="J342" s="67"/>
      <c r="K342" s="59"/>
      <c r="L342" s="59"/>
      <c r="M342" s="59"/>
      <c r="N342" s="72"/>
      <c r="O342" s="70"/>
      <c r="P342" s="34" t="s">
        <v>33</v>
      </c>
      <c r="Q342" s="9">
        <v>5</v>
      </c>
      <c r="R342" s="72"/>
      <c r="S342" s="72"/>
      <c r="T342" s="72"/>
      <c r="U342" s="72"/>
      <c r="V342" s="59"/>
      <c r="W342" s="59"/>
      <c r="X342" s="59"/>
      <c r="Y342" s="59"/>
      <c r="Z342" s="59"/>
      <c r="AA342" s="59"/>
      <c r="AB342" s="59"/>
    </row>
    <row r="343" spans="1:28" ht="28.5" customHeight="1" x14ac:dyDescent="0.2">
      <c r="A343" s="24"/>
      <c r="B343" s="187"/>
      <c r="C343" s="73"/>
      <c r="D343" s="59"/>
      <c r="E343" s="59"/>
      <c r="F343" s="59"/>
      <c r="G343" s="67"/>
      <c r="H343" s="59"/>
      <c r="I343" s="67"/>
      <c r="J343" s="67"/>
      <c r="K343" s="59"/>
      <c r="L343" s="59"/>
      <c r="M343" s="59"/>
      <c r="N343" s="72"/>
      <c r="O343" s="70"/>
      <c r="P343" s="28" t="s">
        <v>34</v>
      </c>
      <c r="Q343" s="9">
        <v>0</v>
      </c>
      <c r="R343" s="72"/>
      <c r="S343" s="72"/>
      <c r="T343" s="72"/>
      <c r="U343" s="72"/>
      <c r="V343" s="59"/>
      <c r="W343" s="59"/>
      <c r="X343" s="59"/>
      <c r="Y343" s="59"/>
      <c r="Z343" s="59"/>
      <c r="AA343" s="59"/>
      <c r="AB343" s="59"/>
    </row>
    <row r="344" spans="1:28" ht="28.5" customHeight="1" x14ac:dyDescent="0.2">
      <c r="A344" s="24"/>
      <c r="B344" s="187"/>
      <c r="C344" s="73"/>
      <c r="D344" s="59"/>
      <c r="E344" s="59"/>
      <c r="F344" s="59"/>
      <c r="G344" s="67"/>
      <c r="H344" s="59"/>
      <c r="I344" s="67"/>
      <c r="J344" s="67"/>
      <c r="K344" s="59"/>
      <c r="L344" s="59"/>
      <c r="M344" s="59"/>
      <c r="N344" s="72"/>
      <c r="O344" s="70"/>
      <c r="P344" s="28" t="s">
        <v>35</v>
      </c>
      <c r="Q344" s="9">
        <v>10</v>
      </c>
      <c r="R344" s="72"/>
      <c r="S344" s="72"/>
      <c r="T344" s="72"/>
      <c r="U344" s="72"/>
      <c r="V344" s="59"/>
      <c r="W344" s="59"/>
      <c r="X344" s="59"/>
      <c r="Y344" s="59"/>
      <c r="Z344" s="59"/>
      <c r="AA344" s="59"/>
      <c r="AB344" s="59"/>
    </row>
    <row r="345" spans="1:28" ht="28.5" customHeight="1" x14ac:dyDescent="0.2">
      <c r="A345" s="24"/>
      <c r="B345" s="187"/>
      <c r="C345" s="73"/>
      <c r="D345" s="59"/>
      <c r="E345" s="59"/>
      <c r="F345" s="59"/>
      <c r="G345" s="67"/>
      <c r="H345" s="59"/>
      <c r="I345" s="67"/>
      <c r="J345" s="67"/>
      <c r="K345" s="59"/>
      <c r="L345" s="59"/>
      <c r="M345" s="59"/>
      <c r="N345" s="72"/>
      <c r="O345" s="70"/>
      <c r="P345" s="28" t="s">
        <v>29</v>
      </c>
      <c r="Q345" s="9">
        <v>15</v>
      </c>
      <c r="R345" s="72"/>
      <c r="S345" s="72"/>
      <c r="T345" s="72"/>
      <c r="U345" s="72"/>
      <c r="V345" s="59"/>
      <c r="W345" s="59"/>
      <c r="X345" s="59"/>
      <c r="Y345" s="59"/>
      <c r="Z345" s="59"/>
      <c r="AA345" s="59"/>
      <c r="AB345" s="59"/>
    </row>
    <row r="346" spans="1:28" ht="28.5" customHeight="1" x14ac:dyDescent="0.2">
      <c r="A346" s="24"/>
      <c r="B346" s="187"/>
      <c r="C346" s="73"/>
      <c r="D346" s="59"/>
      <c r="E346" s="59"/>
      <c r="F346" s="59"/>
      <c r="G346" s="67"/>
      <c r="H346" s="59"/>
      <c r="I346" s="67"/>
      <c r="J346" s="67"/>
      <c r="K346" s="59"/>
      <c r="L346" s="59"/>
      <c r="M346" s="59"/>
      <c r="N346" s="72"/>
      <c r="O346" s="70"/>
      <c r="P346" s="34" t="s">
        <v>30</v>
      </c>
      <c r="Q346" s="9">
        <v>10</v>
      </c>
      <c r="R346" s="72"/>
      <c r="S346" s="72"/>
      <c r="T346" s="72"/>
      <c r="U346" s="72"/>
      <c r="V346" s="59"/>
      <c r="W346" s="59"/>
      <c r="X346" s="59"/>
      <c r="Y346" s="59"/>
      <c r="Z346" s="59"/>
      <c r="AA346" s="59"/>
      <c r="AB346" s="59"/>
    </row>
    <row r="347" spans="1:28" ht="28.5" customHeight="1" x14ac:dyDescent="0.2">
      <c r="A347" s="24"/>
      <c r="B347" s="187"/>
      <c r="C347" s="73"/>
      <c r="D347" s="59"/>
      <c r="E347" s="59"/>
      <c r="F347" s="59"/>
      <c r="G347" s="67"/>
      <c r="H347" s="59"/>
      <c r="I347" s="67"/>
      <c r="J347" s="67"/>
      <c r="K347" s="59"/>
      <c r="L347" s="59"/>
      <c r="M347" s="59"/>
      <c r="N347" s="72"/>
      <c r="O347" s="70"/>
      <c r="P347" s="34" t="s">
        <v>31</v>
      </c>
      <c r="Q347" s="9">
        <v>30</v>
      </c>
      <c r="R347" s="72"/>
      <c r="S347" s="72"/>
      <c r="T347" s="72"/>
      <c r="U347" s="72"/>
      <c r="V347" s="59"/>
      <c r="W347" s="59"/>
      <c r="X347" s="59"/>
      <c r="Y347" s="59"/>
      <c r="Z347" s="59"/>
      <c r="AA347" s="59"/>
      <c r="AB347" s="59"/>
    </row>
    <row r="348" spans="1:28" ht="28.5" customHeight="1" x14ac:dyDescent="0.2">
      <c r="A348" s="24"/>
      <c r="B348" s="187"/>
      <c r="C348" s="73"/>
      <c r="D348" s="62"/>
      <c r="E348" s="62"/>
      <c r="F348" s="62"/>
      <c r="G348" s="68"/>
      <c r="H348" s="62"/>
      <c r="I348" s="68"/>
      <c r="J348" s="68"/>
      <c r="K348" s="62"/>
      <c r="L348" s="62"/>
      <c r="M348" s="62"/>
      <c r="N348" s="72"/>
      <c r="O348" s="70"/>
      <c r="P348" s="28" t="s">
        <v>28</v>
      </c>
      <c r="Q348" s="9">
        <f>SUM(Q341:Q347)</f>
        <v>85</v>
      </c>
      <c r="R348" s="72"/>
      <c r="S348" s="72"/>
      <c r="T348" s="72"/>
      <c r="U348" s="72"/>
      <c r="V348" s="59"/>
      <c r="W348" s="62"/>
      <c r="X348" s="62"/>
      <c r="Y348" s="62"/>
      <c r="Z348" s="62"/>
      <c r="AA348" s="62"/>
      <c r="AB348" s="62"/>
    </row>
    <row r="349" spans="1:28" ht="28.5" customHeight="1" x14ac:dyDescent="0.2">
      <c r="A349" s="24"/>
      <c r="B349" s="187"/>
      <c r="C349" s="186" t="s">
        <v>375</v>
      </c>
      <c r="D349" s="79" t="s">
        <v>398</v>
      </c>
      <c r="E349" s="173" t="s">
        <v>335</v>
      </c>
      <c r="F349" s="173"/>
      <c r="G349" s="173" t="s">
        <v>336</v>
      </c>
      <c r="H349" s="79" t="s">
        <v>337</v>
      </c>
      <c r="I349" s="173" t="s">
        <v>338</v>
      </c>
      <c r="J349" s="69" t="s">
        <v>460</v>
      </c>
      <c r="K349" s="176" t="s">
        <v>399</v>
      </c>
      <c r="L349" s="176">
        <v>2</v>
      </c>
      <c r="M349" s="176">
        <v>2</v>
      </c>
      <c r="N349" s="119" t="s">
        <v>136</v>
      </c>
      <c r="O349" s="69" t="s">
        <v>516</v>
      </c>
      <c r="P349" s="33" t="s">
        <v>32</v>
      </c>
      <c r="Q349" s="9">
        <v>0</v>
      </c>
      <c r="R349" s="72">
        <v>70</v>
      </c>
      <c r="S349" s="72" t="s">
        <v>94</v>
      </c>
      <c r="T349" s="60">
        <v>2</v>
      </c>
      <c r="U349" s="60">
        <v>2</v>
      </c>
      <c r="V349" s="59" t="s">
        <v>136</v>
      </c>
      <c r="W349" s="60" t="s">
        <v>122</v>
      </c>
      <c r="X349" s="60" t="s">
        <v>376</v>
      </c>
      <c r="Y349" s="60" t="s">
        <v>377</v>
      </c>
      <c r="Z349" s="60" t="s">
        <v>551</v>
      </c>
      <c r="AA349" s="60" t="s">
        <v>378</v>
      </c>
      <c r="AB349" s="60" t="s">
        <v>379</v>
      </c>
    </row>
    <row r="350" spans="1:28" ht="28.5" customHeight="1" x14ac:dyDescent="0.2">
      <c r="A350" s="24"/>
      <c r="B350" s="187"/>
      <c r="C350" s="186"/>
      <c r="D350" s="175"/>
      <c r="E350" s="174"/>
      <c r="F350" s="174"/>
      <c r="G350" s="174"/>
      <c r="H350" s="175"/>
      <c r="I350" s="174"/>
      <c r="J350" s="70"/>
      <c r="K350" s="117"/>
      <c r="L350" s="117"/>
      <c r="M350" s="117"/>
      <c r="N350" s="119"/>
      <c r="O350" s="70"/>
      <c r="P350" s="34" t="s">
        <v>33</v>
      </c>
      <c r="Q350" s="9">
        <v>5</v>
      </c>
      <c r="R350" s="72"/>
      <c r="S350" s="72"/>
      <c r="T350" s="59"/>
      <c r="U350" s="59"/>
      <c r="V350" s="59"/>
      <c r="W350" s="59"/>
      <c r="X350" s="59"/>
      <c r="Y350" s="59"/>
      <c r="Z350" s="59"/>
      <c r="AA350" s="59"/>
      <c r="AB350" s="59"/>
    </row>
    <row r="351" spans="1:28" ht="28.5" customHeight="1" x14ac:dyDescent="0.2">
      <c r="A351" s="24"/>
      <c r="B351" s="187"/>
      <c r="C351" s="186"/>
      <c r="D351" s="175"/>
      <c r="E351" s="174"/>
      <c r="F351" s="174"/>
      <c r="G351" s="174"/>
      <c r="H351" s="175"/>
      <c r="I351" s="174"/>
      <c r="J351" s="70"/>
      <c r="K351" s="117"/>
      <c r="L351" s="117"/>
      <c r="M351" s="117"/>
      <c r="N351" s="119"/>
      <c r="O351" s="70"/>
      <c r="P351" s="33" t="s">
        <v>34</v>
      </c>
      <c r="Q351" s="9">
        <v>0</v>
      </c>
      <c r="R351" s="72"/>
      <c r="S351" s="72"/>
      <c r="T351" s="59"/>
      <c r="U351" s="59"/>
      <c r="V351" s="59"/>
      <c r="W351" s="59"/>
      <c r="X351" s="59"/>
      <c r="Y351" s="59"/>
      <c r="Z351" s="59"/>
      <c r="AA351" s="59"/>
      <c r="AB351" s="59"/>
    </row>
    <row r="352" spans="1:28" ht="28.5" customHeight="1" x14ac:dyDescent="0.2">
      <c r="A352" s="24"/>
      <c r="B352" s="187"/>
      <c r="C352" s="186"/>
      <c r="D352" s="175"/>
      <c r="E352" s="174"/>
      <c r="F352" s="174"/>
      <c r="G352" s="174"/>
      <c r="H352" s="175"/>
      <c r="I352" s="174"/>
      <c r="J352" s="70"/>
      <c r="K352" s="117"/>
      <c r="L352" s="117"/>
      <c r="M352" s="117"/>
      <c r="N352" s="119"/>
      <c r="O352" s="70"/>
      <c r="P352" s="33" t="s">
        <v>35</v>
      </c>
      <c r="Q352" s="9">
        <v>10</v>
      </c>
      <c r="R352" s="72"/>
      <c r="S352" s="72"/>
      <c r="T352" s="59"/>
      <c r="U352" s="59"/>
      <c r="V352" s="59"/>
      <c r="W352" s="59"/>
      <c r="X352" s="59"/>
      <c r="Y352" s="59"/>
      <c r="Z352" s="59"/>
      <c r="AA352" s="59"/>
      <c r="AB352" s="59"/>
    </row>
    <row r="353" spans="1:28" ht="28.5" customHeight="1" x14ac:dyDescent="0.2">
      <c r="A353" s="24"/>
      <c r="B353" s="187"/>
      <c r="C353" s="186"/>
      <c r="D353" s="175"/>
      <c r="E353" s="174"/>
      <c r="F353" s="174"/>
      <c r="G353" s="174"/>
      <c r="H353" s="175"/>
      <c r="I353" s="174"/>
      <c r="J353" s="70"/>
      <c r="K353" s="117"/>
      <c r="L353" s="117"/>
      <c r="M353" s="117"/>
      <c r="N353" s="119"/>
      <c r="O353" s="70"/>
      <c r="P353" s="33" t="s">
        <v>29</v>
      </c>
      <c r="Q353" s="9">
        <v>15</v>
      </c>
      <c r="R353" s="72"/>
      <c r="S353" s="72"/>
      <c r="T353" s="59"/>
      <c r="U353" s="59"/>
      <c r="V353" s="59"/>
      <c r="W353" s="59"/>
      <c r="X353" s="59"/>
      <c r="Y353" s="59"/>
      <c r="Z353" s="59"/>
      <c r="AA353" s="59"/>
      <c r="AB353" s="59"/>
    </row>
    <row r="354" spans="1:28" ht="28.5" customHeight="1" x14ac:dyDescent="0.2">
      <c r="A354" s="24"/>
      <c r="B354" s="187"/>
      <c r="C354" s="186"/>
      <c r="D354" s="175"/>
      <c r="E354" s="174"/>
      <c r="F354" s="174"/>
      <c r="G354" s="174"/>
      <c r="H354" s="175"/>
      <c r="I354" s="174"/>
      <c r="J354" s="70"/>
      <c r="K354" s="117"/>
      <c r="L354" s="117"/>
      <c r="M354" s="117"/>
      <c r="N354" s="119"/>
      <c r="O354" s="70"/>
      <c r="P354" s="34" t="s">
        <v>30</v>
      </c>
      <c r="Q354" s="9">
        <v>10</v>
      </c>
      <c r="R354" s="72"/>
      <c r="S354" s="72"/>
      <c r="T354" s="59"/>
      <c r="U354" s="59"/>
      <c r="V354" s="59"/>
      <c r="W354" s="59"/>
      <c r="X354" s="59"/>
      <c r="Y354" s="59"/>
      <c r="Z354" s="59"/>
      <c r="AA354" s="59"/>
      <c r="AB354" s="59"/>
    </row>
    <row r="355" spans="1:28" ht="28.5" customHeight="1" x14ac:dyDescent="0.2">
      <c r="A355" s="24"/>
      <c r="B355" s="187"/>
      <c r="C355" s="186"/>
      <c r="D355" s="175"/>
      <c r="E355" s="174"/>
      <c r="F355" s="174"/>
      <c r="G355" s="174"/>
      <c r="H355" s="175"/>
      <c r="I355" s="174"/>
      <c r="J355" s="70"/>
      <c r="K355" s="117"/>
      <c r="L355" s="117"/>
      <c r="M355" s="117"/>
      <c r="N355" s="119"/>
      <c r="O355" s="70"/>
      <c r="P355" s="34" t="s">
        <v>31</v>
      </c>
      <c r="Q355" s="9">
        <v>30</v>
      </c>
      <c r="R355" s="72"/>
      <c r="S355" s="72"/>
      <c r="T355" s="59"/>
      <c r="U355" s="59"/>
      <c r="V355" s="59"/>
      <c r="W355" s="59"/>
      <c r="X355" s="59"/>
      <c r="Y355" s="59"/>
      <c r="Z355" s="59"/>
      <c r="AA355" s="59"/>
      <c r="AB355" s="59"/>
    </row>
    <row r="356" spans="1:28" ht="28.5" customHeight="1" x14ac:dyDescent="0.2">
      <c r="A356" s="24"/>
      <c r="B356" s="187"/>
      <c r="C356" s="186"/>
      <c r="D356" s="175"/>
      <c r="E356" s="174"/>
      <c r="F356" s="174"/>
      <c r="G356" s="174"/>
      <c r="H356" s="175"/>
      <c r="I356" s="174"/>
      <c r="J356" s="70"/>
      <c r="K356" s="117"/>
      <c r="L356" s="117"/>
      <c r="M356" s="117"/>
      <c r="N356" s="119"/>
      <c r="O356" s="70"/>
      <c r="P356" s="33" t="s">
        <v>28</v>
      </c>
      <c r="Q356" s="9">
        <v>70</v>
      </c>
      <c r="R356" s="72"/>
      <c r="S356" s="72"/>
      <c r="T356" s="59"/>
      <c r="U356" s="59"/>
      <c r="V356" s="59"/>
      <c r="W356" s="59"/>
      <c r="X356" s="59"/>
      <c r="Y356" s="59"/>
      <c r="Z356" s="59"/>
      <c r="AA356" s="59"/>
      <c r="AB356" s="59"/>
    </row>
    <row r="357" spans="1:28" ht="32.25" customHeight="1" x14ac:dyDescent="0.2">
      <c r="A357" s="24"/>
      <c r="B357" s="187"/>
      <c r="C357" s="186"/>
      <c r="D357" s="175"/>
      <c r="E357" s="79" t="s">
        <v>340</v>
      </c>
      <c r="F357" s="79" t="s">
        <v>341</v>
      </c>
      <c r="G357" s="173" t="s">
        <v>342</v>
      </c>
      <c r="H357" s="79" t="s">
        <v>459</v>
      </c>
      <c r="I357" s="173" t="s">
        <v>343</v>
      </c>
      <c r="J357" s="69" t="s">
        <v>517</v>
      </c>
      <c r="K357" s="79" t="s">
        <v>339</v>
      </c>
      <c r="L357" s="79">
        <v>3</v>
      </c>
      <c r="M357" s="79">
        <v>2</v>
      </c>
      <c r="N357" s="175" t="s">
        <v>95</v>
      </c>
      <c r="O357" s="69" t="s">
        <v>521</v>
      </c>
      <c r="P357" s="33" t="s">
        <v>32</v>
      </c>
      <c r="Q357" s="9">
        <v>15</v>
      </c>
      <c r="R357" s="72">
        <v>85</v>
      </c>
      <c r="S357" s="72" t="s">
        <v>94</v>
      </c>
      <c r="T357" s="60">
        <v>1</v>
      </c>
      <c r="U357" s="60">
        <v>2</v>
      </c>
      <c r="V357" s="72" t="s">
        <v>136</v>
      </c>
      <c r="W357" s="60" t="s">
        <v>122</v>
      </c>
      <c r="X357" s="60" t="s">
        <v>376</v>
      </c>
      <c r="Y357" s="60" t="s">
        <v>377</v>
      </c>
      <c r="Z357" s="60" t="s">
        <v>551</v>
      </c>
      <c r="AA357" s="60" t="s">
        <v>380</v>
      </c>
      <c r="AB357" s="60" t="s">
        <v>381</v>
      </c>
    </row>
    <row r="358" spans="1:28" ht="32.25" customHeight="1" x14ac:dyDescent="0.2">
      <c r="A358" s="24"/>
      <c r="B358" s="187"/>
      <c r="C358" s="186"/>
      <c r="D358" s="175"/>
      <c r="E358" s="175"/>
      <c r="F358" s="175"/>
      <c r="G358" s="174"/>
      <c r="H358" s="175"/>
      <c r="I358" s="174"/>
      <c r="J358" s="70"/>
      <c r="K358" s="175"/>
      <c r="L358" s="175"/>
      <c r="M358" s="175"/>
      <c r="N358" s="175"/>
      <c r="O358" s="70"/>
      <c r="P358" s="34" t="s">
        <v>33</v>
      </c>
      <c r="Q358" s="9">
        <v>5</v>
      </c>
      <c r="R358" s="72"/>
      <c r="S358" s="72"/>
      <c r="T358" s="59"/>
      <c r="U358" s="59"/>
      <c r="V358" s="72"/>
      <c r="W358" s="59"/>
      <c r="X358" s="59"/>
      <c r="Y358" s="59"/>
      <c r="Z358" s="59"/>
      <c r="AA358" s="59"/>
      <c r="AB358" s="59"/>
    </row>
    <row r="359" spans="1:28" ht="32.25" customHeight="1" x14ac:dyDescent="0.2">
      <c r="A359" s="24"/>
      <c r="B359" s="187"/>
      <c r="C359" s="186"/>
      <c r="D359" s="175"/>
      <c r="E359" s="175"/>
      <c r="F359" s="175"/>
      <c r="G359" s="174"/>
      <c r="H359" s="175"/>
      <c r="I359" s="174"/>
      <c r="J359" s="70"/>
      <c r="K359" s="175"/>
      <c r="L359" s="175"/>
      <c r="M359" s="175"/>
      <c r="N359" s="175"/>
      <c r="O359" s="70"/>
      <c r="P359" s="33" t="s">
        <v>34</v>
      </c>
      <c r="Q359" s="9">
        <v>0</v>
      </c>
      <c r="R359" s="72"/>
      <c r="S359" s="72"/>
      <c r="T359" s="59"/>
      <c r="U359" s="59"/>
      <c r="V359" s="72"/>
      <c r="W359" s="59"/>
      <c r="X359" s="59"/>
      <c r="Y359" s="59"/>
      <c r="Z359" s="59"/>
      <c r="AA359" s="59"/>
      <c r="AB359" s="59"/>
    </row>
    <row r="360" spans="1:28" ht="32.25" customHeight="1" x14ac:dyDescent="0.2">
      <c r="A360" s="24"/>
      <c r="B360" s="187"/>
      <c r="C360" s="186"/>
      <c r="D360" s="175"/>
      <c r="E360" s="175"/>
      <c r="F360" s="175"/>
      <c r="G360" s="174"/>
      <c r="H360" s="175"/>
      <c r="I360" s="174"/>
      <c r="J360" s="70"/>
      <c r="K360" s="175"/>
      <c r="L360" s="175"/>
      <c r="M360" s="175"/>
      <c r="N360" s="175"/>
      <c r="O360" s="70"/>
      <c r="P360" s="33" t="s">
        <v>35</v>
      </c>
      <c r="Q360" s="9">
        <v>10</v>
      </c>
      <c r="R360" s="72"/>
      <c r="S360" s="72"/>
      <c r="T360" s="59"/>
      <c r="U360" s="59"/>
      <c r="V360" s="72"/>
      <c r="W360" s="59"/>
      <c r="X360" s="59"/>
      <c r="Y360" s="59"/>
      <c r="Z360" s="59"/>
      <c r="AA360" s="59"/>
      <c r="AB360" s="59"/>
    </row>
    <row r="361" spans="1:28" ht="32.25" customHeight="1" x14ac:dyDescent="0.2">
      <c r="A361" s="24"/>
      <c r="B361" s="187"/>
      <c r="C361" s="186"/>
      <c r="D361" s="175"/>
      <c r="E361" s="175"/>
      <c r="F361" s="175"/>
      <c r="G361" s="174"/>
      <c r="H361" s="175"/>
      <c r="I361" s="174"/>
      <c r="J361" s="70"/>
      <c r="K361" s="175"/>
      <c r="L361" s="175"/>
      <c r="M361" s="175"/>
      <c r="N361" s="175"/>
      <c r="O361" s="70"/>
      <c r="P361" s="33" t="s">
        <v>29</v>
      </c>
      <c r="Q361" s="9">
        <v>15</v>
      </c>
      <c r="R361" s="72"/>
      <c r="S361" s="72"/>
      <c r="T361" s="59"/>
      <c r="U361" s="59"/>
      <c r="V361" s="72"/>
      <c r="W361" s="59"/>
      <c r="X361" s="59"/>
      <c r="Y361" s="59"/>
      <c r="Z361" s="59"/>
      <c r="AA361" s="59"/>
      <c r="AB361" s="59"/>
    </row>
    <row r="362" spans="1:28" ht="32.25" customHeight="1" x14ac:dyDescent="0.2">
      <c r="A362" s="24"/>
      <c r="B362" s="187"/>
      <c r="C362" s="186"/>
      <c r="D362" s="175"/>
      <c r="E362" s="175"/>
      <c r="F362" s="175"/>
      <c r="G362" s="174"/>
      <c r="H362" s="175"/>
      <c r="I362" s="174"/>
      <c r="J362" s="70"/>
      <c r="K362" s="175"/>
      <c r="L362" s="175"/>
      <c r="M362" s="175"/>
      <c r="N362" s="175"/>
      <c r="O362" s="70"/>
      <c r="P362" s="34" t="s">
        <v>30</v>
      </c>
      <c r="Q362" s="9">
        <v>10</v>
      </c>
      <c r="R362" s="72"/>
      <c r="S362" s="72"/>
      <c r="T362" s="59"/>
      <c r="U362" s="59"/>
      <c r="V362" s="72"/>
      <c r="W362" s="59"/>
      <c r="X362" s="59"/>
      <c r="Y362" s="59"/>
      <c r="Z362" s="59"/>
      <c r="AA362" s="59"/>
      <c r="AB362" s="59"/>
    </row>
    <row r="363" spans="1:28" ht="32.25" customHeight="1" x14ac:dyDescent="0.2">
      <c r="A363" s="24"/>
      <c r="B363" s="187"/>
      <c r="C363" s="186"/>
      <c r="D363" s="175"/>
      <c r="E363" s="175"/>
      <c r="F363" s="175"/>
      <c r="G363" s="174"/>
      <c r="H363" s="175"/>
      <c r="I363" s="174"/>
      <c r="J363" s="70"/>
      <c r="K363" s="175"/>
      <c r="L363" s="175"/>
      <c r="M363" s="175"/>
      <c r="N363" s="175"/>
      <c r="O363" s="70"/>
      <c r="P363" s="34" t="s">
        <v>31</v>
      </c>
      <c r="Q363" s="9">
        <v>30</v>
      </c>
      <c r="R363" s="72"/>
      <c r="S363" s="72"/>
      <c r="T363" s="59"/>
      <c r="U363" s="59"/>
      <c r="V363" s="72"/>
      <c r="W363" s="59"/>
      <c r="X363" s="59"/>
      <c r="Y363" s="59"/>
      <c r="Z363" s="59"/>
      <c r="AA363" s="59"/>
      <c r="AB363" s="59"/>
    </row>
    <row r="364" spans="1:28" ht="32.25" customHeight="1" x14ac:dyDescent="0.2">
      <c r="A364" s="24"/>
      <c r="B364" s="187"/>
      <c r="C364" s="186"/>
      <c r="D364" s="175"/>
      <c r="E364" s="178"/>
      <c r="F364" s="178"/>
      <c r="G364" s="177"/>
      <c r="H364" s="178"/>
      <c r="I364" s="177"/>
      <c r="J364" s="71"/>
      <c r="K364" s="178"/>
      <c r="L364" s="178"/>
      <c r="M364" s="178"/>
      <c r="N364" s="175"/>
      <c r="O364" s="71"/>
      <c r="P364" s="33" t="s">
        <v>28</v>
      </c>
      <c r="Q364" s="9">
        <f>SUM(Q357:Q363)</f>
        <v>85</v>
      </c>
      <c r="R364" s="72"/>
      <c r="S364" s="72"/>
      <c r="T364" s="62"/>
      <c r="U364" s="62"/>
      <c r="V364" s="72"/>
      <c r="W364" s="62"/>
      <c r="X364" s="62"/>
      <c r="Y364" s="62"/>
      <c r="Z364" s="62"/>
      <c r="AA364" s="62"/>
      <c r="AB364" s="62"/>
    </row>
    <row r="365" spans="1:28" ht="28.5" customHeight="1" x14ac:dyDescent="0.2">
      <c r="A365" s="24"/>
      <c r="B365" s="187"/>
      <c r="C365" s="186"/>
      <c r="D365" s="175"/>
      <c r="E365" s="173"/>
      <c r="F365" s="79" t="s">
        <v>344</v>
      </c>
      <c r="G365" s="179" t="s">
        <v>345</v>
      </c>
      <c r="H365" s="79" t="s">
        <v>346</v>
      </c>
      <c r="I365" s="182" t="s">
        <v>347</v>
      </c>
      <c r="J365" s="173" t="s">
        <v>348</v>
      </c>
      <c r="K365" s="79" t="s">
        <v>156</v>
      </c>
      <c r="L365" s="79">
        <v>4</v>
      </c>
      <c r="M365" s="79">
        <v>3</v>
      </c>
      <c r="N365" s="175" t="s">
        <v>93</v>
      </c>
      <c r="O365" s="69" t="s">
        <v>550</v>
      </c>
      <c r="P365" s="33" t="s">
        <v>32</v>
      </c>
      <c r="Q365" s="9">
        <v>15</v>
      </c>
      <c r="R365" s="72">
        <v>55</v>
      </c>
      <c r="S365" s="72" t="s">
        <v>94</v>
      </c>
      <c r="T365" s="60">
        <v>3</v>
      </c>
      <c r="U365" s="60">
        <v>3</v>
      </c>
      <c r="V365" s="72" t="s">
        <v>93</v>
      </c>
      <c r="W365" s="60" t="s">
        <v>122</v>
      </c>
      <c r="X365" s="60" t="s">
        <v>376</v>
      </c>
      <c r="Y365" s="60" t="s">
        <v>382</v>
      </c>
      <c r="Z365" s="60" t="s">
        <v>551</v>
      </c>
      <c r="AA365" s="60" t="s">
        <v>383</v>
      </c>
      <c r="AB365" s="60" t="s">
        <v>384</v>
      </c>
    </row>
    <row r="366" spans="1:28" ht="28.5" customHeight="1" x14ac:dyDescent="0.2">
      <c r="A366" s="24"/>
      <c r="B366" s="187"/>
      <c r="C366" s="186"/>
      <c r="D366" s="175"/>
      <c r="E366" s="174"/>
      <c r="F366" s="175"/>
      <c r="G366" s="180"/>
      <c r="H366" s="175"/>
      <c r="I366" s="183"/>
      <c r="J366" s="174"/>
      <c r="K366" s="175"/>
      <c r="L366" s="175"/>
      <c r="M366" s="175"/>
      <c r="N366" s="175"/>
      <c r="O366" s="70"/>
      <c r="P366" s="34" t="s">
        <v>33</v>
      </c>
      <c r="Q366" s="9">
        <v>5</v>
      </c>
      <c r="R366" s="72"/>
      <c r="S366" s="72"/>
      <c r="T366" s="59"/>
      <c r="U366" s="59"/>
      <c r="V366" s="72"/>
      <c r="W366" s="59"/>
      <c r="X366" s="59"/>
      <c r="Y366" s="59"/>
      <c r="Z366" s="59"/>
      <c r="AA366" s="59"/>
      <c r="AB366" s="59"/>
    </row>
    <row r="367" spans="1:28" ht="28.5" customHeight="1" x14ac:dyDescent="0.2">
      <c r="A367" s="24"/>
      <c r="B367" s="187"/>
      <c r="C367" s="186"/>
      <c r="D367" s="175"/>
      <c r="E367" s="174"/>
      <c r="F367" s="175"/>
      <c r="G367" s="180"/>
      <c r="H367" s="175"/>
      <c r="I367" s="183"/>
      <c r="J367" s="174"/>
      <c r="K367" s="175"/>
      <c r="L367" s="175"/>
      <c r="M367" s="175"/>
      <c r="N367" s="175"/>
      <c r="O367" s="70"/>
      <c r="P367" s="33" t="s">
        <v>34</v>
      </c>
      <c r="Q367" s="9">
        <v>0</v>
      </c>
      <c r="R367" s="72"/>
      <c r="S367" s="72"/>
      <c r="T367" s="59"/>
      <c r="U367" s="59"/>
      <c r="V367" s="72"/>
      <c r="W367" s="59"/>
      <c r="X367" s="59"/>
      <c r="Y367" s="59"/>
      <c r="Z367" s="59"/>
      <c r="AA367" s="59"/>
      <c r="AB367" s="59"/>
    </row>
    <row r="368" spans="1:28" ht="28.5" customHeight="1" x14ac:dyDescent="0.2">
      <c r="A368" s="24"/>
      <c r="B368" s="187"/>
      <c r="C368" s="186"/>
      <c r="D368" s="175"/>
      <c r="E368" s="174"/>
      <c r="F368" s="175"/>
      <c r="G368" s="180"/>
      <c r="H368" s="175"/>
      <c r="I368" s="183"/>
      <c r="J368" s="174"/>
      <c r="K368" s="175"/>
      <c r="L368" s="175"/>
      <c r="M368" s="175"/>
      <c r="N368" s="175"/>
      <c r="O368" s="70"/>
      <c r="P368" s="33" t="s">
        <v>35</v>
      </c>
      <c r="Q368" s="9">
        <v>10</v>
      </c>
      <c r="R368" s="72"/>
      <c r="S368" s="72"/>
      <c r="T368" s="59"/>
      <c r="U368" s="59"/>
      <c r="V368" s="72"/>
      <c r="W368" s="59"/>
      <c r="X368" s="59"/>
      <c r="Y368" s="59"/>
      <c r="Z368" s="59"/>
      <c r="AA368" s="59"/>
      <c r="AB368" s="59"/>
    </row>
    <row r="369" spans="1:28" ht="28.5" customHeight="1" x14ac:dyDescent="0.2">
      <c r="A369" s="24"/>
      <c r="B369" s="187"/>
      <c r="C369" s="186"/>
      <c r="D369" s="175"/>
      <c r="E369" s="174"/>
      <c r="F369" s="175"/>
      <c r="G369" s="180"/>
      <c r="H369" s="175"/>
      <c r="I369" s="183"/>
      <c r="J369" s="174"/>
      <c r="K369" s="175"/>
      <c r="L369" s="175"/>
      <c r="M369" s="175"/>
      <c r="N369" s="175"/>
      <c r="O369" s="70"/>
      <c r="P369" s="33" t="s">
        <v>29</v>
      </c>
      <c r="Q369" s="9">
        <v>15</v>
      </c>
      <c r="R369" s="72"/>
      <c r="S369" s="72"/>
      <c r="T369" s="59"/>
      <c r="U369" s="59"/>
      <c r="V369" s="72"/>
      <c r="W369" s="59"/>
      <c r="X369" s="59"/>
      <c r="Y369" s="59"/>
      <c r="Z369" s="59"/>
      <c r="AA369" s="59"/>
      <c r="AB369" s="59"/>
    </row>
    <row r="370" spans="1:28" ht="28.5" customHeight="1" x14ac:dyDescent="0.2">
      <c r="A370" s="24"/>
      <c r="B370" s="187"/>
      <c r="C370" s="186"/>
      <c r="D370" s="175"/>
      <c r="E370" s="174"/>
      <c r="F370" s="175"/>
      <c r="G370" s="180"/>
      <c r="H370" s="175"/>
      <c r="I370" s="183"/>
      <c r="J370" s="174"/>
      <c r="K370" s="175"/>
      <c r="L370" s="175"/>
      <c r="M370" s="175"/>
      <c r="N370" s="175"/>
      <c r="O370" s="70"/>
      <c r="P370" s="34" t="s">
        <v>30</v>
      </c>
      <c r="Q370" s="9">
        <v>10</v>
      </c>
      <c r="R370" s="72"/>
      <c r="S370" s="72"/>
      <c r="T370" s="59"/>
      <c r="U370" s="59"/>
      <c r="V370" s="72"/>
      <c r="W370" s="59"/>
      <c r="X370" s="59"/>
      <c r="Y370" s="59"/>
      <c r="Z370" s="59"/>
      <c r="AA370" s="59"/>
      <c r="AB370" s="59"/>
    </row>
    <row r="371" spans="1:28" ht="28.5" customHeight="1" x14ac:dyDescent="0.2">
      <c r="A371" s="24"/>
      <c r="B371" s="187"/>
      <c r="C371" s="186"/>
      <c r="D371" s="175"/>
      <c r="E371" s="174"/>
      <c r="F371" s="175"/>
      <c r="G371" s="180"/>
      <c r="H371" s="175"/>
      <c r="I371" s="183"/>
      <c r="J371" s="174"/>
      <c r="K371" s="175"/>
      <c r="L371" s="175"/>
      <c r="M371" s="175"/>
      <c r="N371" s="175"/>
      <c r="O371" s="70"/>
      <c r="P371" s="34" t="s">
        <v>31</v>
      </c>
      <c r="Q371" s="9">
        <v>0</v>
      </c>
      <c r="R371" s="72"/>
      <c r="S371" s="72"/>
      <c r="T371" s="59"/>
      <c r="U371" s="59"/>
      <c r="V371" s="72"/>
      <c r="W371" s="59"/>
      <c r="X371" s="59"/>
      <c r="Y371" s="59"/>
      <c r="Z371" s="59"/>
      <c r="AA371" s="59"/>
      <c r="AB371" s="59"/>
    </row>
    <row r="372" spans="1:28" ht="28.5" customHeight="1" x14ac:dyDescent="0.2">
      <c r="A372" s="24"/>
      <c r="B372" s="187"/>
      <c r="C372" s="186"/>
      <c r="D372" s="175"/>
      <c r="E372" s="177"/>
      <c r="F372" s="178"/>
      <c r="G372" s="181"/>
      <c r="H372" s="178"/>
      <c r="I372" s="184"/>
      <c r="J372" s="177"/>
      <c r="K372" s="178"/>
      <c r="L372" s="178"/>
      <c r="M372" s="178"/>
      <c r="N372" s="175"/>
      <c r="O372" s="71"/>
      <c r="P372" s="33" t="s">
        <v>28</v>
      </c>
      <c r="Q372" s="9">
        <v>55</v>
      </c>
      <c r="R372" s="72"/>
      <c r="S372" s="72"/>
      <c r="T372" s="62"/>
      <c r="U372" s="62"/>
      <c r="V372" s="72"/>
      <c r="W372" s="62"/>
      <c r="X372" s="62"/>
      <c r="Y372" s="62"/>
      <c r="Z372" s="62"/>
      <c r="AA372" s="62"/>
      <c r="AB372" s="62"/>
    </row>
    <row r="373" spans="1:28" ht="28.5" customHeight="1" x14ac:dyDescent="0.2">
      <c r="A373" s="24"/>
      <c r="B373" s="187"/>
      <c r="C373" s="186"/>
      <c r="D373" s="175"/>
      <c r="E373" s="79" t="s">
        <v>349</v>
      </c>
      <c r="F373" s="79"/>
      <c r="G373" s="173" t="s">
        <v>350</v>
      </c>
      <c r="H373" s="79" t="s">
        <v>461</v>
      </c>
      <c r="I373" s="173" t="s">
        <v>351</v>
      </c>
      <c r="J373" s="173" t="s">
        <v>352</v>
      </c>
      <c r="K373" s="79" t="s">
        <v>339</v>
      </c>
      <c r="L373" s="79">
        <v>2</v>
      </c>
      <c r="M373" s="79">
        <v>3</v>
      </c>
      <c r="N373" s="74" t="s">
        <v>95</v>
      </c>
      <c r="O373" s="173" t="s">
        <v>522</v>
      </c>
      <c r="P373" s="33" t="s">
        <v>32</v>
      </c>
      <c r="Q373" s="9">
        <v>15</v>
      </c>
      <c r="R373" s="72">
        <v>85</v>
      </c>
      <c r="S373" s="72" t="s">
        <v>94</v>
      </c>
      <c r="T373" s="60">
        <v>1</v>
      </c>
      <c r="U373" s="60">
        <v>3</v>
      </c>
      <c r="V373" s="72" t="s">
        <v>95</v>
      </c>
      <c r="W373" s="60" t="s">
        <v>122</v>
      </c>
      <c r="X373" s="60" t="s">
        <v>376</v>
      </c>
      <c r="Y373" s="60" t="s">
        <v>382</v>
      </c>
      <c r="Z373" s="60" t="s">
        <v>551</v>
      </c>
      <c r="AA373" s="60" t="s">
        <v>385</v>
      </c>
      <c r="AB373" s="60" t="s">
        <v>386</v>
      </c>
    </row>
    <row r="374" spans="1:28" ht="28.5" customHeight="1" x14ac:dyDescent="0.2">
      <c r="A374" s="24"/>
      <c r="B374" s="187"/>
      <c r="C374" s="186"/>
      <c r="D374" s="175"/>
      <c r="E374" s="175"/>
      <c r="F374" s="175"/>
      <c r="G374" s="174"/>
      <c r="H374" s="175"/>
      <c r="I374" s="174"/>
      <c r="J374" s="174"/>
      <c r="K374" s="175"/>
      <c r="L374" s="175"/>
      <c r="M374" s="175"/>
      <c r="N374" s="74"/>
      <c r="O374" s="174"/>
      <c r="P374" s="34" t="s">
        <v>33</v>
      </c>
      <c r="Q374" s="9">
        <v>5</v>
      </c>
      <c r="R374" s="72"/>
      <c r="S374" s="72"/>
      <c r="T374" s="59"/>
      <c r="U374" s="59"/>
      <c r="V374" s="72"/>
      <c r="W374" s="59"/>
      <c r="X374" s="59"/>
      <c r="Y374" s="59"/>
      <c r="Z374" s="59"/>
      <c r="AA374" s="59"/>
      <c r="AB374" s="59"/>
    </row>
    <row r="375" spans="1:28" ht="28.5" customHeight="1" x14ac:dyDescent="0.2">
      <c r="A375" s="24"/>
      <c r="B375" s="187"/>
      <c r="C375" s="186"/>
      <c r="D375" s="175"/>
      <c r="E375" s="175"/>
      <c r="F375" s="175"/>
      <c r="G375" s="174"/>
      <c r="H375" s="175"/>
      <c r="I375" s="174"/>
      <c r="J375" s="174"/>
      <c r="K375" s="175"/>
      <c r="L375" s="175"/>
      <c r="M375" s="175"/>
      <c r="N375" s="74"/>
      <c r="O375" s="174"/>
      <c r="P375" s="33" t="s">
        <v>34</v>
      </c>
      <c r="Q375" s="9">
        <v>0</v>
      </c>
      <c r="R375" s="72"/>
      <c r="S375" s="72"/>
      <c r="T375" s="59"/>
      <c r="U375" s="59"/>
      <c r="V375" s="72"/>
      <c r="W375" s="59"/>
      <c r="X375" s="59"/>
      <c r="Y375" s="59"/>
      <c r="Z375" s="59"/>
      <c r="AA375" s="59"/>
      <c r="AB375" s="59"/>
    </row>
    <row r="376" spans="1:28" ht="28.5" customHeight="1" x14ac:dyDescent="0.2">
      <c r="A376" s="24"/>
      <c r="B376" s="187"/>
      <c r="C376" s="186"/>
      <c r="D376" s="175"/>
      <c r="E376" s="175"/>
      <c r="F376" s="175"/>
      <c r="G376" s="174"/>
      <c r="H376" s="175"/>
      <c r="I376" s="174"/>
      <c r="J376" s="174"/>
      <c r="K376" s="175"/>
      <c r="L376" s="175"/>
      <c r="M376" s="175"/>
      <c r="N376" s="74"/>
      <c r="O376" s="174"/>
      <c r="P376" s="33" t="s">
        <v>35</v>
      </c>
      <c r="Q376" s="9">
        <v>10</v>
      </c>
      <c r="R376" s="72"/>
      <c r="S376" s="72"/>
      <c r="T376" s="59"/>
      <c r="U376" s="59"/>
      <c r="V376" s="72"/>
      <c r="W376" s="59"/>
      <c r="X376" s="59"/>
      <c r="Y376" s="59"/>
      <c r="Z376" s="59"/>
      <c r="AA376" s="59"/>
      <c r="AB376" s="59"/>
    </row>
    <row r="377" spans="1:28" ht="28.5" customHeight="1" x14ac:dyDescent="0.2">
      <c r="A377" s="24"/>
      <c r="B377" s="187"/>
      <c r="C377" s="186"/>
      <c r="D377" s="175"/>
      <c r="E377" s="175"/>
      <c r="F377" s="175"/>
      <c r="G377" s="174"/>
      <c r="H377" s="175"/>
      <c r="I377" s="174"/>
      <c r="J377" s="174"/>
      <c r="K377" s="175"/>
      <c r="L377" s="175"/>
      <c r="M377" s="175"/>
      <c r="N377" s="74"/>
      <c r="O377" s="174"/>
      <c r="P377" s="33" t="s">
        <v>29</v>
      </c>
      <c r="Q377" s="9">
        <v>15</v>
      </c>
      <c r="R377" s="72"/>
      <c r="S377" s="72"/>
      <c r="T377" s="59"/>
      <c r="U377" s="59"/>
      <c r="V377" s="72"/>
      <c r="W377" s="59"/>
      <c r="X377" s="59"/>
      <c r="Y377" s="59"/>
      <c r="Z377" s="59"/>
      <c r="AA377" s="59"/>
      <c r="AB377" s="59"/>
    </row>
    <row r="378" spans="1:28" ht="28.5" customHeight="1" x14ac:dyDescent="0.2">
      <c r="A378" s="24"/>
      <c r="B378" s="187"/>
      <c r="C378" s="186"/>
      <c r="D378" s="175"/>
      <c r="E378" s="175"/>
      <c r="F378" s="175"/>
      <c r="G378" s="174"/>
      <c r="H378" s="175"/>
      <c r="I378" s="174"/>
      <c r="J378" s="174"/>
      <c r="K378" s="175"/>
      <c r="L378" s="175"/>
      <c r="M378" s="175"/>
      <c r="N378" s="74"/>
      <c r="O378" s="174"/>
      <c r="P378" s="34" t="s">
        <v>30</v>
      </c>
      <c r="Q378" s="9">
        <v>10</v>
      </c>
      <c r="R378" s="72"/>
      <c r="S378" s="72"/>
      <c r="T378" s="59"/>
      <c r="U378" s="59"/>
      <c r="V378" s="72"/>
      <c r="W378" s="59"/>
      <c r="X378" s="59"/>
      <c r="Y378" s="59"/>
      <c r="Z378" s="59"/>
      <c r="AA378" s="59"/>
      <c r="AB378" s="59"/>
    </row>
    <row r="379" spans="1:28" ht="28.5" customHeight="1" x14ac:dyDescent="0.2">
      <c r="A379" s="24"/>
      <c r="B379" s="187"/>
      <c r="C379" s="186"/>
      <c r="D379" s="175"/>
      <c r="E379" s="175"/>
      <c r="F379" s="175"/>
      <c r="G379" s="174"/>
      <c r="H379" s="175"/>
      <c r="I379" s="174"/>
      <c r="J379" s="174"/>
      <c r="K379" s="175"/>
      <c r="L379" s="175"/>
      <c r="M379" s="175"/>
      <c r="N379" s="74"/>
      <c r="O379" s="174"/>
      <c r="P379" s="34" t="s">
        <v>31</v>
      </c>
      <c r="Q379" s="9">
        <v>30</v>
      </c>
      <c r="R379" s="72"/>
      <c r="S379" s="72"/>
      <c r="T379" s="59"/>
      <c r="U379" s="59"/>
      <c r="V379" s="72"/>
      <c r="W379" s="59"/>
      <c r="X379" s="59"/>
      <c r="Y379" s="59"/>
      <c r="Z379" s="59"/>
      <c r="AA379" s="59"/>
      <c r="AB379" s="59"/>
    </row>
    <row r="380" spans="1:28" ht="28.5" customHeight="1" x14ac:dyDescent="0.2">
      <c r="A380" s="24"/>
      <c r="B380" s="187"/>
      <c r="C380" s="186"/>
      <c r="D380" s="175"/>
      <c r="E380" s="178"/>
      <c r="F380" s="178"/>
      <c r="G380" s="177"/>
      <c r="H380" s="178"/>
      <c r="I380" s="177"/>
      <c r="J380" s="177"/>
      <c r="K380" s="178"/>
      <c r="L380" s="178"/>
      <c r="M380" s="178"/>
      <c r="N380" s="74"/>
      <c r="O380" s="177"/>
      <c r="P380" s="33" t="s">
        <v>28</v>
      </c>
      <c r="Q380" s="9">
        <v>85</v>
      </c>
      <c r="R380" s="72"/>
      <c r="S380" s="72"/>
      <c r="T380" s="62"/>
      <c r="U380" s="62"/>
      <c r="V380" s="72"/>
      <c r="W380" s="62"/>
      <c r="X380" s="62"/>
      <c r="Y380" s="62"/>
      <c r="Z380" s="62"/>
      <c r="AA380" s="62"/>
      <c r="AB380" s="62"/>
    </row>
    <row r="381" spans="1:28" ht="28.5" customHeight="1" x14ac:dyDescent="0.2">
      <c r="A381" s="24"/>
      <c r="B381" s="187"/>
      <c r="C381" s="186"/>
      <c r="D381" s="175"/>
      <c r="E381" s="173" t="s">
        <v>353</v>
      </c>
      <c r="F381" s="173" t="s">
        <v>341</v>
      </c>
      <c r="G381" s="173" t="s">
        <v>354</v>
      </c>
      <c r="H381" s="79" t="s">
        <v>355</v>
      </c>
      <c r="I381" s="173" t="s">
        <v>356</v>
      </c>
      <c r="J381" s="173" t="s">
        <v>357</v>
      </c>
      <c r="K381" s="79" t="s">
        <v>275</v>
      </c>
      <c r="L381" s="79">
        <v>1</v>
      </c>
      <c r="M381" s="79">
        <v>2</v>
      </c>
      <c r="N381" s="74" t="s">
        <v>136</v>
      </c>
      <c r="O381" s="173" t="s">
        <v>518</v>
      </c>
      <c r="P381" s="33" t="s">
        <v>32</v>
      </c>
      <c r="Q381" s="9">
        <v>15</v>
      </c>
      <c r="R381" s="72">
        <v>85</v>
      </c>
      <c r="S381" s="72" t="s">
        <v>94</v>
      </c>
      <c r="T381" s="60">
        <v>1</v>
      </c>
      <c r="U381" s="60">
        <v>2</v>
      </c>
      <c r="V381" s="60" t="s">
        <v>136</v>
      </c>
      <c r="W381" s="60" t="s">
        <v>122</v>
      </c>
      <c r="X381" s="60" t="s">
        <v>376</v>
      </c>
      <c r="Y381" s="60" t="s">
        <v>387</v>
      </c>
      <c r="Z381" s="60" t="s">
        <v>551</v>
      </c>
      <c r="AA381" s="60" t="s">
        <v>388</v>
      </c>
      <c r="AB381" s="60" t="s">
        <v>389</v>
      </c>
    </row>
    <row r="382" spans="1:28" ht="28.5" customHeight="1" x14ac:dyDescent="0.2">
      <c r="A382" s="24"/>
      <c r="B382" s="187"/>
      <c r="C382" s="186"/>
      <c r="D382" s="175"/>
      <c r="E382" s="174"/>
      <c r="F382" s="174"/>
      <c r="G382" s="174"/>
      <c r="H382" s="175"/>
      <c r="I382" s="174"/>
      <c r="J382" s="174"/>
      <c r="K382" s="175"/>
      <c r="L382" s="175"/>
      <c r="M382" s="175"/>
      <c r="N382" s="74"/>
      <c r="O382" s="174"/>
      <c r="P382" s="34" t="s">
        <v>33</v>
      </c>
      <c r="Q382" s="9">
        <v>5</v>
      </c>
      <c r="R382" s="72"/>
      <c r="S382" s="72"/>
      <c r="T382" s="59"/>
      <c r="U382" s="59"/>
      <c r="V382" s="59"/>
      <c r="W382" s="59"/>
      <c r="X382" s="59"/>
      <c r="Y382" s="59"/>
      <c r="Z382" s="59"/>
      <c r="AA382" s="59"/>
      <c r="AB382" s="59"/>
    </row>
    <row r="383" spans="1:28" ht="28.5" customHeight="1" x14ac:dyDescent="0.2">
      <c r="A383" s="24"/>
      <c r="B383" s="187"/>
      <c r="C383" s="186"/>
      <c r="D383" s="175"/>
      <c r="E383" s="174"/>
      <c r="F383" s="174"/>
      <c r="G383" s="174"/>
      <c r="H383" s="175"/>
      <c r="I383" s="174"/>
      <c r="J383" s="174"/>
      <c r="K383" s="175"/>
      <c r="L383" s="175"/>
      <c r="M383" s="175"/>
      <c r="N383" s="74"/>
      <c r="O383" s="174"/>
      <c r="P383" s="26" t="s">
        <v>34</v>
      </c>
      <c r="Q383" s="9">
        <v>0</v>
      </c>
      <c r="R383" s="72"/>
      <c r="S383" s="72"/>
      <c r="T383" s="59"/>
      <c r="U383" s="59"/>
      <c r="V383" s="59"/>
      <c r="W383" s="59"/>
      <c r="X383" s="59"/>
      <c r="Y383" s="59"/>
      <c r="Z383" s="59"/>
      <c r="AA383" s="59"/>
      <c r="AB383" s="59"/>
    </row>
    <row r="384" spans="1:28" ht="28.5" customHeight="1" x14ac:dyDescent="0.2">
      <c r="A384" s="24"/>
      <c r="B384" s="187"/>
      <c r="C384" s="186"/>
      <c r="D384" s="175"/>
      <c r="E384" s="174"/>
      <c r="F384" s="174"/>
      <c r="G384" s="174"/>
      <c r="H384" s="175"/>
      <c r="I384" s="174"/>
      <c r="J384" s="174"/>
      <c r="K384" s="175"/>
      <c r="L384" s="175"/>
      <c r="M384" s="175"/>
      <c r="N384" s="74"/>
      <c r="O384" s="174"/>
      <c r="P384" s="26" t="s">
        <v>35</v>
      </c>
      <c r="Q384" s="9">
        <v>10</v>
      </c>
      <c r="R384" s="72"/>
      <c r="S384" s="72"/>
      <c r="T384" s="59"/>
      <c r="U384" s="59"/>
      <c r="V384" s="59"/>
      <c r="W384" s="59"/>
      <c r="X384" s="59"/>
      <c r="Y384" s="59"/>
      <c r="Z384" s="59"/>
      <c r="AA384" s="59"/>
      <c r="AB384" s="59"/>
    </row>
    <row r="385" spans="1:28" ht="28.5" customHeight="1" x14ac:dyDescent="0.2">
      <c r="A385" s="24"/>
      <c r="B385" s="187"/>
      <c r="C385" s="186"/>
      <c r="D385" s="175"/>
      <c r="E385" s="174"/>
      <c r="F385" s="174"/>
      <c r="G385" s="174"/>
      <c r="H385" s="175"/>
      <c r="I385" s="174"/>
      <c r="J385" s="174"/>
      <c r="K385" s="175"/>
      <c r="L385" s="175"/>
      <c r="M385" s="175"/>
      <c r="N385" s="74"/>
      <c r="O385" s="174"/>
      <c r="P385" s="26" t="s">
        <v>29</v>
      </c>
      <c r="Q385" s="9">
        <v>15</v>
      </c>
      <c r="R385" s="72"/>
      <c r="S385" s="72"/>
      <c r="T385" s="59"/>
      <c r="U385" s="59"/>
      <c r="V385" s="59"/>
      <c r="W385" s="59"/>
      <c r="X385" s="59"/>
      <c r="Y385" s="59"/>
      <c r="Z385" s="59"/>
      <c r="AA385" s="59"/>
      <c r="AB385" s="59"/>
    </row>
    <row r="386" spans="1:28" ht="28.5" customHeight="1" x14ac:dyDescent="0.2">
      <c r="A386" s="24"/>
      <c r="B386" s="187"/>
      <c r="C386" s="186"/>
      <c r="D386" s="175"/>
      <c r="E386" s="174"/>
      <c r="F386" s="174"/>
      <c r="G386" s="174"/>
      <c r="H386" s="175"/>
      <c r="I386" s="174"/>
      <c r="J386" s="174"/>
      <c r="K386" s="175"/>
      <c r="L386" s="175"/>
      <c r="M386" s="175"/>
      <c r="N386" s="74"/>
      <c r="O386" s="174"/>
      <c r="P386" s="34" t="s">
        <v>30</v>
      </c>
      <c r="Q386" s="9">
        <v>10</v>
      </c>
      <c r="R386" s="72"/>
      <c r="S386" s="72"/>
      <c r="T386" s="59"/>
      <c r="U386" s="59"/>
      <c r="V386" s="59"/>
      <c r="W386" s="59"/>
      <c r="X386" s="59"/>
      <c r="Y386" s="59"/>
      <c r="Z386" s="59"/>
      <c r="AA386" s="59"/>
      <c r="AB386" s="59"/>
    </row>
    <row r="387" spans="1:28" ht="28.5" customHeight="1" x14ac:dyDescent="0.2">
      <c r="A387" s="24"/>
      <c r="B387" s="187"/>
      <c r="C387" s="186"/>
      <c r="D387" s="175"/>
      <c r="E387" s="174"/>
      <c r="F387" s="174"/>
      <c r="G387" s="174"/>
      <c r="H387" s="175"/>
      <c r="I387" s="174"/>
      <c r="J387" s="174"/>
      <c r="K387" s="175"/>
      <c r="L387" s="175"/>
      <c r="M387" s="175"/>
      <c r="N387" s="74"/>
      <c r="O387" s="174"/>
      <c r="P387" s="34" t="s">
        <v>31</v>
      </c>
      <c r="Q387" s="9">
        <v>30</v>
      </c>
      <c r="R387" s="72"/>
      <c r="S387" s="72"/>
      <c r="T387" s="59"/>
      <c r="U387" s="59"/>
      <c r="V387" s="59"/>
      <c r="W387" s="59"/>
      <c r="X387" s="59"/>
      <c r="Y387" s="59"/>
      <c r="Z387" s="59"/>
      <c r="AA387" s="59"/>
      <c r="AB387" s="59"/>
    </row>
    <row r="388" spans="1:28" ht="28.5" customHeight="1" x14ac:dyDescent="0.2">
      <c r="A388" s="24"/>
      <c r="B388" s="187"/>
      <c r="C388" s="186"/>
      <c r="D388" s="175"/>
      <c r="E388" s="177"/>
      <c r="F388" s="177"/>
      <c r="G388" s="177"/>
      <c r="H388" s="178"/>
      <c r="I388" s="177"/>
      <c r="J388" s="177"/>
      <c r="K388" s="178"/>
      <c r="L388" s="178"/>
      <c r="M388" s="178"/>
      <c r="N388" s="74"/>
      <c r="O388" s="177"/>
      <c r="P388" s="26" t="s">
        <v>28</v>
      </c>
      <c r="Q388" s="9">
        <v>85</v>
      </c>
      <c r="R388" s="72"/>
      <c r="S388" s="72"/>
      <c r="T388" s="62"/>
      <c r="U388" s="62"/>
      <c r="V388" s="62"/>
      <c r="W388" s="62"/>
      <c r="X388" s="62"/>
      <c r="Y388" s="62"/>
      <c r="Z388" s="62"/>
      <c r="AA388" s="62"/>
      <c r="AB388" s="62"/>
    </row>
    <row r="389" spans="1:28" ht="28.5" customHeight="1" x14ac:dyDescent="0.2">
      <c r="A389" s="24"/>
      <c r="B389" s="187"/>
      <c r="C389" s="186"/>
      <c r="D389" s="175"/>
      <c r="E389" s="173" t="s">
        <v>358</v>
      </c>
      <c r="F389" s="173" t="s">
        <v>341</v>
      </c>
      <c r="G389" s="173" t="s">
        <v>359</v>
      </c>
      <c r="H389" s="79" t="s">
        <v>360</v>
      </c>
      <c r="I389" s="173" t="s">
        <v>361</v>
      </c>
      <c r="J389" s="173" t="s">
        <v>362</v>
      </c>
      <c r="K389" s="79" t="s">
        <v>275</v>
      </c>
      <c r="L389" s="79">
        <v>2</v>
      </c>
      <c r="M389" s="79">
        <v>3</v>
      </c>
      <c r="N389" s="74" t="s">
        <v>95</v>
      </c>
      <c r="O389" s="173" t="s">
        <v>515</v>
      </c>
      <c r="P389" s="33" t="s">
        <v>32</v>
      </c>
      <c r="Q389" s="9">
        <v>15</v>
      </c>
      <c r="R389" s="72">
        <v>85</v>
      </c>
      <c r="S389" s="72" t="s">
        <v>94</v>
      </c>
      <c r="T389" s="72">
        <v>1</v>
      </c>
      <c r="U389" s="72">
        <v>3</v>
      </c>
      <c r="V389" s="72" t="s">
        <v>95</v>
      </c>
      <c r="W389" s="72" t="s">
        <v>122</v>
      </c>
      <c r="X389" s="72" t="s">
        <v>376</v>
      </c>
      <c r="Y389" s="72" t="s">
        <v>390</v>
      </c>
      <c r="Z389" s="72" t="s">
        <v>551</v>
      </c>
      <c r="AA389" s="72" t="s">
        <v>391</v>
      </c>
      <c r="AB389" s="72" t="s">
        <v>392</v>
      </c>
    </row>
    <row r="390" spans="1:28" ht="28.5" customHeight="1" x14ac:dyDescent="0.2">
      <c r="A390" s="24"/>
      <c r="B390" s="187"/>
      <c r="C390" s="186"/>
      <c r="D390" s="175"/>
      <c r="E390" s="174"/>
      <c r="F390" s="174"/>
      <c r="G390" s="174"/>
      <c r="H390" s="175"/>
      <c r="I390" s="174"/>
      <c r="J390" s="174"/>
      <c r="K390" s="175"/>
      <c r="L390" s="175"/>
      <c r="M390" s="175"/>
      <c r="N390" s="74"/>
      <c r="O390" s="174"/>
      <c r="P390" s="34" t="s">
        <v>33</v>
      </c>
      <c r="Q390" s="25">
        <v>5</v>
      </c>
      <c r="R390" s="72"/>
      <c r="S390" s="72"/>
      <c r="T390" s="72"/>
      <c r="U390" s="72"/>
      <c r="V390" s="72"/>
      <c r="W390" s="72"/>
      <c r="X390" s="72"/>
      <c r="Y390" s="72"/>
      <c r="Z390" s="72"/>
      <c r="AA390" s="72"/>
      <c r="AB390" s="72"/>
    </row>
    <row r="391" spans="1:28" ht="28.5" customHeight="1" x14ac:dyDescent="0.2">
      <c r="A391" s="24"/>
      <c r="B391" s="187"/>
      <c r="C391" s="186"/>
      <c r="D391" s="175"/>
      <c r="E391" s="174"/>
      <c r="F391" s="174"/>
      <c r="G391" s="174"/>
      <c r="H391" s="175"/>
      <c r="I391" s="174"/>
      <c r="J391" s="174"/>
      <c r="K391" s="175"/>
      <c r="L391" s="175"/>
      <c r="M391" s="175"/>
      <c r="N391" s="74"/>
      <c r="O391" s="174"/>
      <c r="P391" s="26" t="s">
        <v>34</v>
      </c>
      <c r="Q391" s="25">
        <v>0</v>
      </c>
      <c r="R391" s="72"/>
      <c r="S391" s="72"/>
      <c r="T391" s="72"/>
      <c r="U391" s="72"/>
      <c r="V391" s="72"/>
      <c r="W391" s="72"/>
      <c r="X391" s="72"/>
      <c r="Y391" s="72"/>
      <c r="Z391" s="72"/>
      <c r="AA391" s="72"/>
      <c r="AB391" s="72"/>
    </row>
    <row r="392" spans="1:28" ht="28.5" customHeight="1" x14ac:dyDescent="0.2">
      <c r="A392" s="24"/>
      <c r="B392" s="187"/>
      <c r="C392" s="186"/>
      <c r="D392" s="175"/>
      <c r="E392" s="174"/>
      <c r="F392" s="174"/>
      <c r="G392" s="174"/>
      <c r="H392" s="175"/>
      <c r="I392" s="174"/>
      <c r="J392" s="174"/>
      <c r="K392" s="175"/>
      <c r="L392" s="175"/>
      <c r="M392" s="175"/>
      <c r="N392" s="74"/>
      <c r="O392" s="174"/>
      <c r="P392" s="26" t="s">
        <v>35</v>
      </c>
      <c r="Q392" s="25">
        <v>10</v>
      </c>
      <c r="R392" s="72"/>
      <c r="S392" s="72"/>
      <c r="T392" s="72"/>
      <c r="U392" s="72"/>
      <c r="V392" s="72"/>
      <c r="W392" s="72"/>
      <c r="X392" s="72"/>
      <c r="Y392" s="72"/>
      <c r="Z392" s="72"/>
      <c r="AA392" s="72"/>
      <c r="AB392" s="72"/>
    </row>
    <row r="393" spans="1:28" ht="28.5" customHeight="1" x14ac:dyDescent="0.2">
      <c r="A393" s="24"/>
      <c r="B393" s="187"/>
      <c r="C393" s="186"/>
      <c r="D393" s="175"/>
      <c r="E393" s="174"/>
      <c r="F393" s="174"/>
      <c r="G393" s="174"/>
      <c r="H393" s="175"/>
      <c r="I393" s="174"/>
      <c r="J393" s="174"/>
      <c r="K393" s="175"/>
      <c r="L393" s="175"/>
      <c r="M393" s="175"/>
      <c r="N393" s="74"/>
      <c r="O393" s="174"/>
      <c r="P393" s="26" t="s">
        <v>29</v>
      </c>
      <c r="Q393" s="25">
        <v>15</v>
      </c>
      <c r="R393" s="72"/>
      <c r="S393" s="72"/>
      <c r="T393" s="72"/>
      <c r="U393" s="72"/>
      <c r="V393" s="72"/>
      <c r="W393" s="72"/>
      <c r="X393" s="72"/>
      <c r="Y393" s="72"/>
      <c r="Z393" s="72"/>
      <c r="AA393" s="72"/>
      <c r="AB393" s="72"/>
    </row>
    <row r="394" spans="1:28" ht="28.5" customHeight="1" x14ac:dyDescent="0.2">
      <c r="A394" s="24"/>
      <c r="B394" s="187"/>
      <c r="C394" s="186"/>
      <c r="D394" s="175"/>
      <c r="E394" s="174"/>
      <c r="F394" s="174"/>
      <c r="G394" s="174"/>
      <c r="H394" s="175"/>
      <c r="I394" s="174"/>
      <c r="J394" s="174"/>
      <c r="K394" s="175"/>
      <c r="L394" s="175"/>
      <c r="M394" s="175"/>
      <c r="N394" s="74"/>
      <c r="O394" s="174"/>
      <c r="P394" s="34" t="s">
        <v>30</v>
      </c>
      <c r="Q394" s="25">
        <v>10</v>
      </c>
      <c r="R394" s="72"/>
      <c r="S394" s="72"/>
      <c r="T394" s="72"/>
      <c r="U394" s="72"/>
      <c r="V394" s="72"/>
      <c r="W394" s="72"/>
      <c r="X394" s="72"/>
      <c r="Y394" s="72"/>
      <c r="Z394" s="72"/>
      <c r="AA394" s="72"/>
      <c r="AB394" s="72"/>
    </row>
    <row r="395" spans="1:28" ht="28.5" customHeight="1" x14ac:dyDescent="0.2">
      <c r="A395" s="24"/>
      <c r="B395" s="187"/>
      <c r="C395" s="186"/>
      <c r="D395" s="175"/>
      <c r="E395" s="174"/>
      <c r="F395" s="174"/>
      <c r="G395" s="174"/>
      <c r="H395" s="175"/>
      <c r="I395" s="174"/>
      <c r="J395" s="174"/>
      <c r="K395" s="175"/>
      <c r="L395" s="175"/>
      <c r="M395" s="175"/>
      <c r="N395" s="74"/>
      <c r="O395" s="174"/>
      <c r="P395" s="34" t="s">
        <v>31</v>
      </c>
      <c r="Q395" s="25">
        <v>30</v>
      </c>
      <c r="R395" s="72"/>
      <c r="S395" s="72"/>
      <c r="T395" s="72"/>
      <c r="U395" s="72"/>
      <c r="V395" s="72"/>
      <c r="W395" s="72"/>
      <c r="X395" s="72"/>
      <c r="Y395" s="72"/>
      <c r="Z395" s="72"/>
      <c r="AA395" s="72"/>
      <c r="AB395" s="72"/>
    </row>
    <row r="396" spans="1:28" ht="28.5" customHeight="1" x14ac:dyDescent="0.2">
      <c r="A396" s="24"/>
      <c r="B396" s="187"/>
      <c r="C396" s="186"/>
      <c r="D396" s="175"/>
      <c r="E396" s="177"/>
      <c r="F396" s="177"/>
      <c r="G396" s="177"/>
      <c r="H396" s="178"/>
      <c r="I396" s="177"/>
      <c r="J396" s="177"/>
      <c r="K396" s="178"/>
      <c r="L396" s="178"/>
      <c r="M396" s="178"/>
      <c r="N396" s="74"/>
      <c r="O396" s="177"/>
      <c r="P396" s="26" t="s">
        <v>28</v>
      </c>
      <c r="Q396" s="25">
        <v>85</v>
      </c>
      <c r="R396" s="72"/>
      <c r="S396" s="72"/>
      <c r="T396" s="72"/>
      <c r="U396" s="72"/>
      <c r="V396" s="72"/>
      <c r="W396" s="72"/>
      <c r="X396" s="72"/>
      <c r="Y396" s="72"/>
      <c r="Z396" s="72"/>
      <c r="AA396" s="72"/>
      <c r="AB396" s="72"/>
    </row>
    <row r="397" spans="1:28" ht="28.5" customHeight="1" x14ac:dyDescent="0.2">
      <c r="A397" s="24"/>
      <c r="B397" s="187"/>
      <c r="C397" s="186"/>
      <c r="D397" s="175"/>
      <c r="E397" s="173" t="s">
        <v>363</v>
      </c>
      <c r="F397" s="173" t="s">
        <v>364</v>
      </c>
      <c r="G397" s="173" t="s">
        <v>365</v>
      </c>
      <c r="H397" s="79" t="s">
        <v>366</v>
      </c>
      <c r="I397" s="173" t="s">
        <v>367</v>
      </c>
      <c r="J397" s="173" t="s">
        <v>368</v>
      </c>
      <c r="K397" s="79" t="s">
        <v>135</v>
      </c>
      <c r="L397" s="79">
        <v>1</v>
      </c>
      <c r="M397" s="79">
        <v>3</v>
      </c>
      <c r="N397" s="74" t="s">
        <v>95</v>
      </c>
      <c r="O397" s="173" t="s">
        <v>514</v>
      </c>
      <c r="P397" s="33" t="s">
        <v>32</v>
      </c>
      <c r="Q397" s="25">
        <v>15</v>
      </c>
      <c r="R397" s="72">
        <v>85</v>
      </c>
      <c r="S397" s="72" t="s">
        <v>94</v>
      </c>
      <c r="T397" s="60">
        <v>1</v>
      </c>
      <c r="U397" s="60">
        <v>3</v>
      </c>
      <c r="V397" s="72" t="s">
        <v>95</v>
      </c>
      <c r="W397" s="60" t="s">
        <v>122</v>
      </c>
      <c r="X397" s="60" t="s">
        <v>376</v>
      </c>
      <c r="Y397" s="60" t="s">
        <v>393</v>
      </c>
      <c r="Z397" s="60" t="s">
        <v>551</v>
      </c>
      <c r="AA397" s="60" t="s">
        <v>394</v>
      </c>
      <c r="AB397" s="60" t="s">
        <v>395</v>
      </c>
    </row>
    <row r="398" spans="1:28" ht="28.5" customHeight="1" x14ac:dyDescent="0.2">
      <c r="A398" s="24"/>
      <c r="B398" s="187"/>
      <c r="C398" s="186"/>
      <c r="D398" s="175"/>
      <c r="E398" s="174"/>
      <c r="F398" s="174"/>
      <c r="G398" s="174"/>
      <c r="H398" s="175"/>
      <c r="I398" s="174"/>
      <c r="J398" s="174"/>
      <c r="K398" s="175"/>
      <c r="L398" s="175"/>
      <c r="M398" s="175"/>
      <c r="N398" s="74"/>
      <c r="O398" s="174"/>
      <c r="P398" s="36" t="s">
        <v>33</v>
      </c>
      <c r="Q398" s="25">
        <v>5</v>
      </c>
      <c r="R398" s="72"/>
      <c r="S398" s="72"/>
      <c r="T398" s="59"/>
      <c r="U398" s="59"/>
      <c r="V398" s="72"/>
      <c r="W398" s="59"/>
      <c r="X398" s="59"/>
      <c r="Y398" s="59"/>
      <c r="Z398" s="59"/>
      <c r="AA398" s="59"/>
      <c r="AB398" s="59"/>
    </row>
    <row r="399" spans="1:28" ht="28.5" customHeight="1" x14ac:dyDescent="0.2">
      <c r="A399" s="24"/>
      <c r="B399" s="187"/>
      <c r="C399" s="186"/>
      <c r="D399" s="175"/>
      <c r="E399" s="174"/>
      <c r="F399" s="174"/>
      <c r="G399" s="174"/>
      <c r="H399" s="175"/>
      <c r="I399" s="174"/>
      <c r="J399" s="174"/>
      <c r="K399" s="175"/>
      <c r="L399" s="175"/>
      <c r="M399" s="175"/>
      <c r="N399" s="74"/>
      <c r="O399" s="174"/>
      <c r="P399" s="33" t="s">
        <v>34</v>
      </c>
      <c r="Q399" s="25">
        <v>0</v>
      </c>
      <c r="R399" s="72"/>
      <c r="S399" s="72"/>
      <c r="T399" s="59"/>
      <c r="U399" s="59"/>
      <c r="V399" s="72"/>
      <c r="W399" s="59"/>
      <c r="X399" s="59"/>
      <c r="Y399" s="59"/>
      <c r="Z399" s="59"/>
      <c r="AA399" s="59"/>
      <c r="AB399" s="59"/>
    </row>
    <row r="400" spans="1:28" ht="28.5" customHeight="1" x14ac:dyDescent="0.2">
      <c r="A400" s="24"/>
      <c r="B400" s="187"/>
      <c r="C400" s="186"/>
      <c r="D400" s="175"/>
      <c r="E400" s="174"/>
      <c r="F400" s="174"/>
      <c r="G400" s="174"/>
      <c r="H400" s="175"/>
      <c r="I400" s="174"/>
      <c r="J400" s="174"/>
      <c r="K400" s="175"/>
      <c r="L400" s="175"/>
      <c r="M400" s="175"/>
      <c r="N400" s="74"/>
      <c r="O400" s="174"/>
      <c r="P400" s="33" t="s">
        <v>35</v>
      </c>
      <c r="Q400" s="25">
        <v>10</v>
      </c>
      <c r="R400" s="72"/>
      <c r="S400" s="72"/>
      <c r="T400" s="59"/>
      <c r="U400" s="59"/>
      <c r="V400" s="72"/>
      <c r="W400" s="59"/>
      <c r="X400" s="59"/>
      <c r="Y400" s="59"/>
      <c r="Z400" s="59"/>
      <c r="AA400" s="59"/>
      <c r="AB400" s="59"/>
    </row>
    <row r="401" spans="1:28" ht="28.5" customHeight="1" x14ac:dyDescent="0.2">
      <c r="A401" s="24"/>
      <c r="B401" s="187"/>
      <c r="C401" s="186"/>
      <c r="D401" s="175"/>
      <c r="E401" s="174"/>
      <c r="F401" s="174"/>
      <c r="G401" s="174"/>
      <c r="H401" s="175"/>
      <c r="I401" s="174"/>
      <c r="J401" s="174"/>
      <c r="K401" s="175"/>
      <c r="L401" s="175"/>
      <c r="M401" s="175"/>
      <c r="N401" s="74"/>
      <c r="O401" s="174"/>
      <c r="P401" s="33" t="s">
        <v>29</v>
      </c>
      <c r="Q401" s="25">
        <v>15</v>
      </c>
      <c r="R401" s="72"/>
      <c r="S401" s="72"/>
      <c r="T401" s="59"/>
      <c r="U401" s="59"/>
      <c r="V401" s="72"/>
      <c r="W401" s="59"/>
      <c r="X401" s="59"/>
      <c r="Y401" s="59"/>
      <c r="Z401" s="59"/>
      <c r="AA401" s="59"/>
      <c r="AB401" s="59"/>
    </row>
    <row r="402" spans="1:28" ht="28.5" customHeight="1" x14ac:dyDescent="0.2">
      <c r="A402" s="24"/>
      <c r="B402" s="187"/>
      <c r="C402" s="186"/>
      <c r="D402" s="175"/>
      <c r="E402" s="174"/>
      <c r="F402" s="174"/>
      <c r="G402" s="174"/>
      <c r="H402" s="175"/>
      <c r="I402" s="174"/>
      <c r="J402" s="174"/>
      <c r="K402" s="175"/>
      <c r="L402" s="175"/>
      <c r="M402" s="175"/>
      <c r="N402" s="74"/>
      <c r="O402" s="174"/>
      <c r="P402" s="36" t="s">
        <v>30</v>
      </c>
      <c r="Q402" s="25">
        <v>10</v>
      </c>
      <c r="R402" s="72"/>
      <c r="S402" s="72"/>
      <c r="T402" s="59"/>
      <c r="U402" s="59"/>
      <c r="V402" s="72"/>
      <c r="W402" s="59"/>
      <c r="X402" s="59"/>
      <c r="Y402" s="59"/>
      <c r="Z402" s="59"/>
      <c r="AA402" s="59"/>
      <c r="AB402" s="59"/>
    </row>
    <row r="403" spans="1:28" ht="28.5" customHeight="1" x14ac:dyDescent="0.2">
      <c r="A403" s="24"/>
      <c r="B403" s="187"/>
      <c r="C403" s="186"/>
      <c r="D403" s="175"/>
      <c r="E403" s="174"/>
      <c r="F403" s="174"/>
      <c r="G403" s="174"/>
      <c r="H403" s="175"/>
      <c r="I403" s="174"/>
      <c r="J403" s="174"/>
      <c r="K403" s="175"/>
      <c r="L403" s="175"/>
      <c r="M403" s="175"/>
      <c r="N403" s="74"/>
      <c r="O403" s="174"/>
      <c r="P403" s="36" t="s">
        <v>31</v>
      </c>
      <c r="Q403" s="25">
        <v>30</v>
      </c>
      <c r="R403" s="72"/>
      <c r="S403" s="72"/>
      <c r="T403" s="59"/>
      <c r="U403" s="59"/>
      <c r="V403" s="72"/>
      <c r="W403" s="59"/>
      <c r="X403" s="59"/>
      <c r="Y403" s="59"/>
      <c r="Z403" s="59"/>
      <c r="AA403" s="59"/>
      <c r="AB403" s="59"/>
    </row>
    <row r="404" spans="1:28" ht="28.5" customHeight="1" x14ac:dyDescent="0.2">
      <c r="A404" s="24"/>
      <c r="B404" s="187"/>
      <c r="C404" s="186"/>
      <c r="D404" s="175"/>
      <c r="E404" s="177"/>
      <c r="F404" s="177"/>
      <c r="G404" s="177"/>
      <c r="H404" s="178"/>
      <c r="I404" s="177"/>
      <c r="J404" s="177"/>
      <c r="K404" s="178"/>
      <c r="L404" s="178"/>
      <c r="M404" s="178"/>
      <c r="N404" s="74"/>
      <c r="O404" s="177"/>
      <c r="P404" s="33" t="s">
        <v>28</v>
      </c>
      <c r="Q404" s="25">
        <v>85</v>
      </c>
      <c r="R404" s="72"/>
      <c r="S404" s="72"/>
      <c r="T404" s="62"/>
      <c r="U404" s="62"/>
      <c r="V404" s="72"/>
      <c r="W404" s="62"/>
      <c r="X404" s="62"/>
      <c r="Y404" s="62"/>
      <c r="Z404" s="62"/>
      <c r="AA404" s="62"/>
      <c r="AB404" s="62"/>
    </row>
    <row r="405" spans="1:28" ht="28.5" customHeight="1" x14ac:dyDescent="0.2">
      <c r="A405" s="24"/>
      <c r="B405" s="187"/>
      <c r="C405" s="186"/>
      <c r="D405" s="175"/>
      <c r="E405" s="173" t="s">
        <v>369</v>
      </c>
      <c r="F405" s="173"/>
      <c r="G405" s="173" t="s">
        <v>370</v>
      </c>
      <c r="H405" s="79" t="s">
        <v>371</v>
      </c>
      <c r="I405" s="173" t="s">
        <v>372</v>
      </c>
      <c r="J405" s="185" t="s">
        <v>373</v>
      </c>
      <c r="K405" s="74" t="s">
        <v>374</v>
      </c>
      <c r="L405" s="74">
        <v>3</v>
      </c>
      <c r="M405" s="74">
        <v>2</v>
      </c>
      <c r="N405" s="74" t="s">
        <v>95</v>
      </c>
      <c r="O405" s="185" t="s">
        <v>523</v>
      </c>
      <c r="P405" s="33" t="s">
        <v>32</v>
      </c>
      <c r="Q405" s="25">
        <v>15</v>
      </c>
      <c r="R405" s="72">
        <v>40</v>
      </c>
      <c r="S405" s="72" t="s">
        <v>94</v>
      </c>
      <c r="T405" s="72">
        <v>2</v>
      </c>
      <c r="U405" s="72">
        <v>2</v>
      </c>
      <c r="V405" s="72" t="s">
        <v>136</v>
      </c>
      <c r="W405" s="72" t="s">
        <v>122</v>
      </c>
      <c r="X405" s="72" t="s">
        <v>376</v>
      </c>
      <c r="Y405" s="72" t="s">
        <v>396</v>
      </c>
      <c r="Z405" s="72" t="s">
        <v>551</v>
      </c>
      <c r="AA405" s="72" t="s">
        <v>394</v>
      </c>
      <c r="AB405" s="72" t="s">
        <v>397</v>
      </c>
    </row>
    <row r="406" spans="1:28" ht="28.5" customHeight="1" x14ac:dyDescent="0.2">
      <c r="A406" s="24"/>
      <c r="B406" s="187"/>
      <c r="C406" s="186"/>
      <c r="D406" s="175"/>
      <c r="E406" s="174"/>
      <c r="F406" s="174"/>
      <c r="G406" s="174"/>
      <c r="H406" s="175"/>
      <c r="I406" s="174"/>
      <c r="J406" s="185"/>
      <c r="K406" s="74"/>
      <c r="L406" s="74"/>
      <c r="M406" s="74"/>
      <c r="N406" s="74"/>
      <c r="O406" s="185"/>
      <c r="P406" s="36" t="s">
        <v>33</v>
      </c>
      <c r="Q406" s="25">
        <v>5</v>
      </c>
      <c r="R406" s="72"/>
      <c r="S406" s="72"/>
      <c r="T406" s="72"/>
      <c r="U406" s="72"/>
      <c r="V406" s="72"/>
      <c r="W406" s="72"/>
      <c r="X406" s="72"/>
      <c r="Y406" s="72"/>
      <c r="Z406" s="72"/>
      <c r="AA406" s="72"/>
      <c r="AB406" s="72"/>
    </row>
    <row r="407" spans="1:28" ht="28.5" customHeight="1" x14ac:dyDescent="0.2">
      <c r="A407" s="24"/>
      <c r="B407" s="187"/>
      <c r="C407" s="186"/>
      <c r="D407" s="175"/>
      <c r="E407" s="174"/>
      <c r="F407" s="174"/>
      <c r="G407" s="174"/>
      <c r="H407" s="175"/>
      <c r="I407" s="174"/>
      <c r="J407" s="185"/>
      <c r="K407" s="74"/>
      <c r="L407" s="74"/>
      <c r="M407" s="74"/>
      <c r="N407" s="74"/>
      <c r="O407" s="185"/>
      <c r="P407" s="33" t="s">
        <v>34</v>
      </c>
      <c r="Q407" s="25">
        <v>0</v>
      </c>
      <c r="R407" s="72"/>
      <c r="S407" s="72"/>
      <c r="T407" s="72"/>
      <c r="U407" s="72"/>
      <c r="V407" s="72"/>
      <c r="W407" s="72"/>
      <c r="X407" s="72"/>
      <c r="Y407" s="72"/>
      <c r="Z407" s="72"/>
      <c r="AA407" s="72"/>
      <c r="AB407" s="72"/>
    </row>
    <row r="408" spans="1:28" ht="28.5" customHeight="1" x14ac:dyDescent="0.2">
      <c r="A408" s="24"/>
      <c r="B408" s="187"/>
      <c r="C408" s="186"/>
      <c r="D408" s="175"/>
      <c r="E408" s="174"/>
      <c r="F408" s="174"/>
      <c r="G408" s="174"/>
      <c r="H408" s="175"/>
      <c r="I408" s="174"/>
      <c r="J408" s="185"/>
      <c r="K408" s="74"/>
      <c r="L408" s="74"/>
      <c r="M408" s="74"/>
      <c r="N408" s="74"/>
      <c r="O408" s="185"/>
      <c r="P408" s="33" t="s">
        <v>35</v>
      </c>
      <c r="Q408" s="25">
        <v>10</v>
      </c>
      <c r="R408" s="72"/>
      <c r="S408" s="72"/>
      <c r="T408" s="72"/>
      <c r="U408" s="72"/>
      <c r="V408" s="72"/>
      <c r="W408" s="72"/>
      <c r="X408" s="72"/>
      <c r="Y408" s="72"/>
      <c r="Z408" s="72"/>
      <c r="AA408" s="72"/>
      <c r="AB408" s="72"/>
    </row>
    <row r="409" spans="1:28" ht="28.5" customHeight="1" x14ac:dyDescent="0.2">
      <c r="A409" s="24"/>
      <c r="B409" s="187"/>
      <c r="C409" s="186"/>
      <c r="D409" s="175"/>
      <c r="E409" s="174"/>
      <c r="F409" s="174"/>
      <c r="G409" s="174"/>
      <c r="H409" s="175"/>
      <c r="I409" s="174"/>
      <c r="J409" s="185"/>
      <c r="K409" s="74"/>
      <c r="L409" s="74"/>
      <c r="M409" s="74"/>
      <c r="N409" s="74"/>
      <c r="O409" s="185"/>
      <c r="P409" s="33" t="s">
        <v>29</v>
      </c>
      <c r="Q409" s="25">
        <v>0</v>
      </c>
      <c r="R409" s="72"/>
      <c r="S409" s="72"/>
      <c r="T409" s="72"/>
      <c r="U409" s="72"/>
      <c r="V409" s="72"/>
      <c r="W409" s="72"/>
      <c r="X409" s="72"/>
      <c r="Y409" s="72"/>
      <c r="Z409" s="72"/>
      <c r="AA409" s="72"/>
      <c r="AB409" s="72"/>
    </row>
    <row r="410" spans="1:28" ht="28.5" customHeight="1" x14ac:dyDescent="0.2">
      <c r="A410" s="24"/>
      <c r="B410" s="187"/>
      <c r="C410" s="186"/>
      <c r="D410" s="175"/>
      <c r="E410" s="174"/>
      <c r="F410" s="174"/>
      <c r="G410" s="174"/>
      <c r="H410" s="175"/>
      <c r="I410" s="174"/>
      <c r="J410" s="185"/>
      <c r="K410" s="74"/>
      <c r="L410" s="74"/>
      <c r="M410" s="74"/>
      <c r="N410" s="74"/>
      <c r="O410" s="185"/>
      <c r="P410" s="36" t="s">
        <v>30</v>
      </c>
      <c r="Q410" s="25">
        <v>10</v>
      </c>
      <c r="R410" s="72"/>
      <c r="S410" s="72"/>
      <c r="T410" s="72"/>
      <c r="U410" s="72"/>
      <c r="V410" s="72"/>
      <c r="W410" s="72"/>
      <c r="X410" s="72"/>
      <c r="Y410" s="72"/>
      <c r="Z410" s="72"/>
      <c r="AA410" s="72"/>
      <c r="AB410" s="72"/>
    </row>
    <row r="411" spans="1:28" ht="28.5" customHeight="1" x14ac:dyDescent="0.2">
      <c r="A411" s="24"/>
      <c r="B411" s="187"/>
      <c r="C411" s="186"/>
      <c r="D411" s="175"/>
      <c r="E411" s="174"/>
      <c r="F411" s="174"/>
      <c r="G411" s="174"/>
      <c r="H411" s="175"/>
      <c r="I411" s="174"/>
      <c r="J411" s="185"/>
      <c r="K411" s="74"/>
      <c r="L411" s="74"/>
      <c r="M411" s="74"/>
      <c r="N411" s="74"/>
      <c r="O411" s="185"/>
      <c r="P411" s="36" t="s">
        <v>31</v>
      </c>
      <c r="Q411" s="25">
        <v>0</v>
      </c>
      <c r="R411" s="72"/>
      <c r="S411" s="72"/>
      <c r="T411" s="72"/>
      <c r="U411" s="72"/>
      <c r="V411" s="72"/>
      <c r="W411" s="72"/>
      <c r="X411" s="72"/>
      <c r="Y411" s="72"/>
      <c r="Z411" s="72"/>
      <c r="AA411" s="72"/>
      <c r="AB411" s="72"/>
    </row>
    <row r="412" spans="1:28" ht="28.5" customHeight="1" x14ac:dyDescent="0.2">
      <c r="A412" s="24"/>
      <c r="B412" s="187"/>
      <c r="C412" s="186"/>
      <c r="D412" s="175"/>
      <c r="E412" s="177"/>
      <c r="F412" s="177"/>
      <c r="G412" s="177"/>
      <c r="H412" s="178"/>
      <c r="I412" s="177"/>
      <c r="J412" s="185"/>
      <c r="K412" s="74"/>
      <c r="L412" s="74"/>
      <c r="M412" s="74"/>
      <c r="N412" s="74"/>
      <c r="O412" s="185"/>
      <c r="P412" s="33" t="s">
        <v>28</v>
      </c>
      <c r="Q412" s="25">
        <v>40</v>
      </c>
      <c r="R412" s="72"/>
      <c r="S412" s="72"/>
      <c r="T412" s="72"/>
      <c r="U412" s="72"/>
      <c r="V412" s="72"/>
      <c r="W412" s="72"/>
      <c r="X412" s="72"/>
      <c r="Y412" s="72"/>
      <c r="Z412" s="72"/>
      <c r="AA412" s="72"/>
      <c r="AB412" s="72"/>
    </row>
    <row r="413" spans="1:28" ht="28.5" customHeight="1" x14ac:dyDescent="0.2">
      <c r="A413" s="24"/>
      <c r="B413" s="187"/>
      <c r="C413" s="186" t="s">
        <v>411</v>
      </c>
      <c r="D413" s="74"/>
      <c r="E413" s="185" t="s">
        <v>400</v>
      </c>
      <c r="F413" s="185" t="s">
        <v>401</v>
      </c>
      <c r="G413" s="185" t="s">
        <v>402</v>
      </c>
      <c r="H413" s="119" t="s">
        <v>488</v>
      </c>
      <c r="I413" s="188" t="s">
        <v>403</v>
      </c>
      <c r="J413" s="69" t="s">
        <v>489</v>
      </c>
      <c r="K413" s="79" t="s">
        <v>404</v>
      </c>
      <c r="L413" s="79">
        <v>2</v>
      </c>
      <c r="M413" s="79">
        <v>2</v>
      </c>
      <c r="N413" s="79" t="s">
        <v>136</v>
      </c>
      <c r="O413" s="69" t="s">
        <v>490</v>
      </c>
      <c r="P413" s="33" t="s">
        <v>32</v>
      </c>
      <c r="Q413" s="9">
        <v>15</v>
      </c>
      <c r="R413" s="60">
        <v>85</v>
      </c>
      <c r="S413" s="60" t="s">
        <v>94</v>
      </c>
      <c r="T413" s="60">
        <v>1</v>
      </c>
      <c r="U413" s="60">
        <v>2</v>
      </c>
      <c r="V413" s="72" t="s">
        <v>136</v>
      </c>
      <c r="W413" s="60" t="s">
        <v>413</v>
      </c>
      <c r="X413" s="60" t="s">
        <v>477</v>
      </c>
      <c r="Y413" s="60" t="s">
        <v>151</v>
      </c>
      <c r="Z413" s="60" t="s">
        <v>414</v>
      </c>
      <c r="AA413" s="61">
        <v>43465</v>
      </c>
      <c r="AB413" s="60" t="s">
        <v>415</v>
      </c>
    </row>
    <row r="414" spans="1:28" ht="28.5" customHeight="1" x14ac:dyDescent="0.2">
      <c r="A414" s="24"/>
      <c r="B414" s="187"/>
      <c r="C414" s="186"/>
      <c r="D414" s="74"/>
      <c r="E414" s="185"/>
      <c r="F414" s="185"/>
      <c r="G414" s="185"/>
      <c r="H414" s="119"/>
      <c r="I414" s="189"/>
      <c r="J414" s="70"/>
      <c r="K414" s="175"/>
      <c r="L414" s="175"/>
      <c r="M414" s="175"/>
      <c r="N414" s="175"/>
      <c r="O414" s="70"/>
      <c r="P414" s="34" t="s">
        <v>33</v>
      </c>
      <c r="Q414" s="9">
        <v>5</v>
      </c>
      <c r="R414" s="59"/>
      <c r="S414" s="59"/>
      <c r="T414" s="59"/>
      <c r="U414" s="59"/>
      <c r="V414" s="72"/>
      <c r="W414" s="59"/>
      <c r="X414" s="59"/>
      <c r="Y414" s="59"/>
      <c r="Z414" s="59"/>
      <c r="AA414" s="59"/>
      <c r="AB414" s="59"/>
    </row>
    <row r="415" spans="1:28" ht="28.5" customHeight="1" x14ac:dyDescent="0.2">
      <c r="A415" s="24"/>
      <c r="B415" s="187"/>
      <c r="C415" s="186"/>
      <c r="D415" s="74"/>
      <c r="E415" s="185"/>
      <c r="F415" s="185"/>
      <c r="G415" s="185"/>
      <c r="H415" s="119"/>
      <c r="I415" s="189"/>
      <c r="J415" s="70"/>
      <c r="K415" s="175"/>
      <c r="L415" s="175"/>
      <c r="M415" s="175"/>
      <c r="N415" s="175"/>
      <c r="O415" s="70"/>
      <c r="P415" s="33" t="s">
        <v>34</v>
      </c>
      <c r="Q415" s="9">
        <v>0</v>
      </c>
      <c r="R415" s="59"/>
      <c r="S415" s="59"/>
      <c r="T415" s="59"/>
      <c r="U415" s="59"/>
      <c r="V415" s="72"/>
      <c r="W415" s="59"/>
      <c r="X415" s="59"/>
      <c r="Y415" s="59"/>
      <c r="Z415" s="59"/>
      <c r="AA415" s="59"/>
      <c r="AB415" s="59"/>
    </row>
    <row r="416" spans="1:28" ht="28.5" customHeight="1" x14ac:dyDescent="0.2">
      <c r="A416" s="24"/>
      <c r="B416" s="187"/>
      <c r="C416" s="186"/>
      <c r="D416" s="74"/>
      <c r="E416" s="185"/>
      <c r="F416" s="185"/>
      <c r="G416" s="185"/>
      <c r="H416" s="119"/>
      <c r="I416" s="189"/>
      <c r="J416" s="70"/>
      <c r="K416" s="175"/>
      <c r="L416" s="175"/>
      <c r="M416" s="175"/>
      <c r="N416" s="175"/>
      <c r="O416" s="70"/>
      <c r="P416" s="33" t="s">
        <v>35</v>
      </c>
      <c r="Q416" s="9">
        <v>10</v>
      </c>
      <c r="R416" s="59"/>
      <c r="S416" s="59"/>
      <c r="T416" s="59"/>
      <c r="U416" s="59"/>
      <c r="V416" s="72"/>
      <c r="W416" s="59"/>
      <c r="X416" s="59"/>
      <c r="Y416" s="59"/>
      <c r="Z416" s="59"/>
      <c r="AA416" s="59"/>
      <c r="AB416" s="59"/>
    </row>
    <row r="417" spans="1:28" ht="28.5" customHeight="1" x14ac:dyDescent="0.2">
      <c r="A417" s="24"/>
      <c r="B417" s="187"/>
      <c r="C417" s="186"/>
      <c r="D417" s="74"/>
      <c r="E417" s="185"/>
      <c r="F417" s="185"/>
      <c r="G417" s="185"/>
      <c r="H417" s="119"/>
      <c r="I417" s="189"/>
      <c r="J417" s="70"/>
      <c r="K417" s="175"/>
      <c r="L417" s="175"/>
      <c r="M417" s="175"/>
      <c r="N417" s="175"/>
      <c r="O417" s="70"/>
      <c r="P417" s="33" t="s">
        <v>29</v>
      </c>
      <c r="Q417" s="9">
        <v>15</v>
      </c>
      <c r="R417" s="59"/>
      <c r="S417" s="59"/>
      <c r="T417" s="59"/>
      <c r="U417" s="59"/>
      <c r="V417" s="72"/>
      <c r="W417" s="59"/>
      <c r="X417" s="59"/>
      <c r="Y417" s="59"/>
      <c r="Z417" s="59"/>
      <c r="AA417" s="59"/>
      <c r="AB417" s="59"/>
    </row>
    <row r="418" spans="1:28" ht="28.5" customHeight="1" x14ac:dyDescent="0.2">
      <c r="A418" s="24"/>
      <c r="B418" s="187"/>
      <c r="C418" s="186"/>
      <c r="D418" s="74"/>
      <c r="E418" s="185"/>
      <c r="F418" s="185"/>
      <c r="G418" s="185"/>
      <c r="H418" s="119"/>
      <c r="I418" s="189"/>
      <c r="J418" s="70"/>
      <c r="K418" s="175"/>
      <c r="L418" s="175"/>
      <c r="M418" s="175"/>
      <c r="N418" s="175"/>
      <c r="O418" s="70"/>
      <c r="P418" s="34" t="s">
        <v>30</v>
      </c>
      <c r="Q418" s="9">
        <v>10</v>
      </c>
      <c r="R418" s="59"/>
      <c r="S418" s="59"/>
      <c r="T418" s="59"/>
      <c r="U418" s="59"/>
      <c r="V418" s="72"/>
      <c r="W418" s="59"/>
      <c r="X418" s="59"/>
      <c r="Y418" s="59"/>
      <c r="Z418" s="59"/>
      <c r="AA418" s="59"/>
      <c r="AB418" s="59"/>
    </row>
    <row r="419" spans="1:28" ht="28.5" customHeight="1" x14ac:dyDescent="0.2">
      <c r="A419" s="24"/>
      <c r="B419" s="187"/>
      <c r="C419" s="186"/>
      <c r="D419" s="74"/>
      <c r="E419" s="185"/>
      <c r="F419" s="185"/>
      <c r="G419" s="185"/>
      <c r="H419" s="119"/>
      <c r="I419" s="189"/>
      <c r="J419" s="70"/>
      <c r="K419" s="175"/>
      <c r="L419" s="175"/>
      <c r="M419" s="175"/>
      <c r="N419" s="175"/>
      <c r="O419" s="70"/>
      <c r="P419" s="34" t="s">
        <v>31</v>
      </c>
      <c r="Q419" s="9">
        <v>30</v>
      </c>
      <c r="R419" s="59"/>
      <c r="S419" s="59"/>
      <c r="T419" s="59"/>
      <c r="U419" s="59"/>
      <c r="V419" s="72"/>
      <c r="W419" s="59"/>
      <c r="X419" s="59"/>
      <c r="Y419" s="59"/>
      <c r="Z419" s="59"/>
      <c r="AA419" s="59"/>
      <c r="AB419" s="59"/>
    </row>
    <row r="420" spans="1:28" ht="28.5" customHeight="1" x14ac:dyDescent="0.2">
      <c r="A420" s="24"/>
      <c r="B420" s="187"/>
      <c r="C420" s="186"/>
      <c r="D420" s="74"/>
      <c r="E420" s="185"/>
      <c r="F420" s="185"/>
      <c r="G420" s="185"/>
      <c r="H420" s="119"/>
      <c r="I420" s="190"/>
      <c r="J420" s="71"/>
      <c r="K420" s="178"/>
      <c r="L420" s="178"/>
      <c r="M420" s="178"/>
      <c r="N420" s="175"/>
      <c r="O420" s="71"/>
      <c r="P420" s="33" t="s">
        <v>28</v>
      </c>
      <c r="Q420" s="9">
        <f>SUM(Q413:Q419)</f>
        <v>85</v>
      </c>
      <c r="R420" s="62"/>
      <c r="S420" s="62"/>
      <c r="T420" s="62"/>
      <c r="U420" s="62"/>
      <c r="V420" s="72"/>
      <c r="W420" s="62"/>
      <c r="X420" s="62"/>
      <c r="Y420" s="62"/>
      <c r="Z420" s="62"/>
      <c r="AA420" s="62"/>
      <c r="AB420" s="62"/>
    </row>
    <row r="421" spans="1:28" ht="28.5" customHeight="1" x14ac:dyDescent="0.2">
      <c r="A421" s="24"/>
      <c r="B421" s="187"/>
      <c r="C421" s="186"/>
      <c r="D421" s="74"/>
      <c r="E421" s="74" t="s">
        <v>405</v>
      </c>
      <c r="F421" s="185" t="s">
        <v>406</v>
      </c>
      <c r="G421" s="185" t="s">
        <v>407</v>
      </c>
      <c r="H421" s="74" t="s">
        <v>408</v>
      </c>
      <c r="I421" s="185" t="s">
        <v>409</v>
      </c>
      <c r="J421" s="185" t="s">
        <v>410</v>
      </c>
      <c r="K421" s="74" t="s">
        <v>399</v>
      </c>
      <c r="L421" s="74">
        <v>3</v>
      </c>
      <c r="M421" s="74">
        <v>3</v>
      </c>
      <c r="N421" s="74" t="s">
        <v>93</v>
      </c>
      <c r="O421" s="102" t="s">
        <v>487</v>
      </c>
      <c r="P421" s="33" t="s">
        <v>32</v>
      </c>
      <c r="Q421" s="9">
        <v>15</v>
      </c>
      <c r="R421" s="72">
        <v>85</v>
      </c>
      <c r="S421" s="72" t="s">
        <v>94</v>
      </c>
      <c r="T421" s="72">
        <v>1</v>
      </c>
      <c r="U421" s="72">
        <v>2</v>
      </c>
      <c r="V421" s="72" t="s">
        <v>136</v>
      </c>
      <c r="W421" s="72" t="s">
        <v>122</v>
      </c>
      <c r="X421" s="60" t="s">
        <v>477</v>
      </c>
      <c r="Y421" s="72" t="s">
        <v>151</v>
      </c>
      <c r="Z421" s="72"/>
      <c r="AA421" s="103">
        <v>43465</v>
      </c>
      <c r="AB421" s="72" t="s">
        <v>416</v>
      </c>
    </row>
    <row r="422" spans="1:28" ht="28.5" customHeight="1" x14ac:dyDescent="0.2">
      <c r="A422" s="24"/>
      <c r="B422" s="187"/>
      <c r="C422" s="186"/>
      <c r="D422" s="74"/>
      <c r="E422" s="74"/>
      <c r="F422" s="185"/>
      <c r="G422" s="185"/>
      <c r="H422" s="74"/>
      <c r="I422" s="185"/>
      <c r="J422" s="185"/>
      <c r="K422" s="74"/>
      <c r="L422" s="74"/>
      <c r="M422" s="74"/>
      <c r="N422" s="74"/>
      <c r="O422" s="102"/>
      <c r="P422" s="34" t="s">
        <v>33</v>
      </c>
      <c r="Q422" s="9">
        <v>5</v>
      </c>
      <c r="R422" s="72"/>
      <c r="S422" s="72"/>
      <c r="T422" s="72"/>
      <c r="U422" s="72"/>
      <c r="V422" s="72"/>
      <c r="W422" s="72"/>
      <c r="X422" s="59"/>
      <c r="Y422" s="72"/>
      <c r="Z422" s="72"/>
      <c r="AA422" s="72"/>
      <c r="AB422" s="72"/>
    </row>
    <row r="423" spans="1:28" ht="28.5" customHeight="1" x14ac:dyDescent="0.2">
      <c r="A423" s="23"/>
      <c r="B423" s="187"/>
      <c r="C423" s="186"/>
      <c r="D423" s="74"/>
      <c r="E423" s="74"/>
      <c r="F423" s="185"/>
      <c r="G423" s="185"/>
      <c r="H423" s="74"/>
      <c r="I423" s="185"/>
      <c r="J423" s="185"/>
      <c r="K423" s="74"/>
      <c r="L423" s="74"/>
      <c r="M423" s="74"/>
      <c r="N423" s="74"/>
      <c r="O423" s="102"/>
      <c r="P423" s="33" t="s">
        <v>34</v>
      </c>
      <c r="Q423" s="9">
        <v>0</v>
      </c>
      <c r="R423" s="72"/>
      <c r="S423" s="72"/>
      <c r="T423" s="72"/>
      <c r="U423" s="72"/>
      <c r="V423" s="72"/>
      <c r="W423" s="72"/>
      <c r="X423" s="59"/>
      <c r="Y423" s="72"/>
      <c r="Z423" s="72"/>
      <c r="AA423" s="72"/>
      <c r="AB423" s="72"/>
    </row>
    <row r="424" spans="1:28" ht="28.5" customHeight="1" x14ac:dyDescent="0.2">
      <c r="A424" s="23"/>
      <c r="B424" s="187"/>
      <c r="C424" s="186"/>
      <c r="D424" s="74"/>
      <c r="E424" s="74"/>
      <c r="F424" s="185"/>
      <c r="G424" s="185"/>
      <c r="H424" s="74"/>
      <c r="I424" s="185"/>
      <c r="J424" s="185"/>
      <c r="K424" s="74"/>
      <c r="L424" s="74"/>
      <c r="M424" s="74"/>
      <c r="N424" s="74"/>
      <c r="O424" s="102"/>
      <c r="P424" s="33" t="s">
        <v>35</v>
      </c>
      <c r="Q424" s="9">
        <v>10</v>
      </c>
      <c r="R424" s="72"/>
      <c r="S424" s="72"/>
      <c r="T424" s="72"/>
      <c r="U424" s="72"/>
      <c r="V424" s="72"/>
      <c r="W424" s="72"/>
      <c r="X424" s="59"/>
      <c r="Y424" s="72"/>
      <c r="Z424" s="72"/>
      <c r="AA424" s="72"/>
      <c r="AB424" s="72"/>
    </row>
    <row r="425" spans="1:28" ht="28.5" customHeight="1" x14ac:dyDescent="0.2">
      <c r="A425" s="11"/>
      <c r="B425" s="187"/>
      <c r="C425" s="186"/>
      <c r="D425" s="74"/>
      <c r="E425" s="74"/>
      <c r="F425" s="185"/>
      <c r="G425" s="185"/>
      <c r="H425" s="74"/>
      <c r="I425" s="185"/>
      <c r="J425" s="185"/>
      <c r="K425" s="74"/>
      <c r="L425" s="74"/>
      <c r="M425" s="74"/>
      <c r="N425" s="74"/>
      <c r="O425" s="102"/>
      <c r="P425" s="33" t="s">
        <v>29</v>
      </c>
      <c r="Q425" s="9">
        <v>15</v>
      </c>
      <c r="R425" s="72"/>
      <c r="S425" s="72"/>
      <c r="T425" s="72"/>
      <c r="U425" s="72"/>
      <c r="V425" s="72"/>
      <c r="W425" s="72"/>
      <c r="X425" s="59"/>
      <c r="Y425" s="72"/>
      <c r="Z425" s="72"/>
      <c r="AA425" s="72"/>
      <c r="AB425" s="72"/>
    </row>
    <row r="426" spans="1:28" ht="28.5" customHeight="1" x14ac:dyDescent="0.2">
      <c r="A426" s="11"/>
      <c r="B426" s="187"/>
      <c r="C426" s="186"/>
      <c r="D426" s="74"/>
      <c r="E426" s="74"/>
      <c r="F426" s="185"/>
      <c r="G426" s="185"/>
      <c r="H426" s="74"/>
      <c r="I426" s="185"/>
      <c r="J426" s="185"/>
      <c r="K426" s="74"/>
      <c r="L426" s="74"/>
      <c r="M426" s="74"/>
      <c r="N426" s="74"/>
      <c r="O426" s="102"/>
      <c r="P426" s="34" t="s">
        <v>30</v>
      </c>
      <c r="Q426" s="9">
        <v>10</v>
      </c>
      <c r="R426" s="72"/>
      <c r="S426" s="72"/>
      <c r="T426" s="72"/>
      <c r="U426" s="72"/>
      <c r="V426" s="72"/>
      <c r="W426" s="72"/>
      <c r="X426" s="59"/>
      <c r="Y426" s="72"/>
      <c r="Z426" s="72"/>
      <c r="AA426" s="72"/>
      <c r="AB426" s="72"/>
    </row>
    <row r="427" spans="1:28" ht="28.5" customHeight="1" x14ac:dyDescent="0.2">
      <c r="A427" s="11"/>
      <c r="B427" s="187"/>
      <c r="C427" s="186"/>
      <c r="D427" s="74"/>
      <c r="E427" s="74"/>
      <c r="F427" s="185"/>
      <c r="G427" s="185"/>
      <c r="H427" s="74"/>
      <c r="I427" s="185"/>
      <c r="J427" s="185"/>
      <c r="K427" s="74"/>
      <c r="L427" s="74"/>
      <c r="M427" s="74"/>
      <c r="N427" s="74"/>
      <c r="O427" s="102"/>
      <c r="P427" s="34" t="s">
        <v>31</v>
      </c>
      <c r="Q427" s="9">
        <v>30</v>
      </c>
      <c r="R427" s="72"/>
      <c r="S427" s="72"/>
      <c r="T427" s="72"/>
      <c r="U427" s="72"/>
      <c r="V427" s="72"/>
      <c r="W427" s="72"/>
      <c r="X427" s="59"/>
      <c r="Y427" s="72"/>
      <c r="Z427" s="72"/>
      <c r="AA427" s="72"/>
      <c r="AB427" s="72"/>
    </row>
    <row r="428" spans="1:28" ht="28.5" customHeight="1" x14ac:dyDescent="0.2">
      <c r="A428" s="11"/>
      <c r="B428" s="187"/>
      <c r="C428" s="186"/>
      <c r="D428" s="74"/>
      <c r="E428" s="74"/>
      <c r="F428" s="185"/>
      <c r="G428" s="185"/>
      <c r="H428" s="74"/>
      <c r="I428" s="185"/>
      <c r="J428" s="185"/>
      <c r="K428" s="74"/>
      <c r="L428" s="74"/>
      <c r="M428" s="74"/>
      <c r="N428" s="74"/>
      <c r="O428" s="102"/>
      <c r="P428" s="33" t="s">
        <v>28</v>
      </c>
      <c r="Q428" s="9">
        <f>SUM(Q421:Q427)</f>
        <v>85</v>
      </c>
      <c r="R428" s="72"/>
      <c r="S428" s="72"/>
      <c r="T428" s="72"/>
      <c r="U428" s="72"/>
      <c r="V428" s="72"/>
      <c r="W428" s="72"/>
      <c r="X428" s="62"/>
      <c r="Y428" s="72"/>
      <c r="Z428" s="72"/>
      <c r="AA428" s="72"/>
      <c r="AB428" s="72"/>
    </row>
    <row r="429" spans="1:28" ht="21.95" customHeight="1" x14ac:dyDescent="0.2">
      <c r="O429" s="130"/>
      <c r="P429" s="8"/>
      <c r="Q429" s="8"/>
      <c r="S429" s="129" t="s">
        <v>27</v>
      </c>
      <c r="T429" s="129"/>
      <c r="U429" s="129"/>
      <c r="V429" s="129"/>
      <c r="W429" s="129"/>
    </row>
    <row r="430" spans="1:28" ht="38.25" customHeight="1" x14ac:dyDescent="0.2">
      <c r="C430" s="3" t="s">
        <v>552</v>
      </c>
      <c r="D430" s="191" t="s">
        <v>555</v>
      </c>
      <c r="E430" s="191"/>
      <c r="O430" s="130"/>
      <c r="P430" s="8"/>
      <c r="Q430" s="8"/>
      <c r="S430" s="129"/>
      <c r="T430" s="129"/>
      <c r="U430" s="129"/>
      <c r="V430" s="129"/>
      <c r="W430" s="129"/>
    </row>
    <row r="431" spans="1:28" x14ac:dyDescent="0.2">
      <c r="C431" s="3" t="s">
        <v>553</v>
      </c>
      <c r="D431" s="53">
        <v>43446</v>
      </c>
      <c r="O431" s="130"/>
      <c r="P431" s="8"/>
      <c r="Q431" s="8"/>
      <c r="S431" s="129"/>
      <c r="T431" s="129"/>
      <c r="U431" s="129"/>
      <c r="V431" s="129"/>
      <c r="W431" s="129"/>
    </row>
    <row r="432" spans="1:28" x14ac:dyDescent="0.2">
      <c r="C432" s="3" t="s">
        <v>554</v>
      </c>
      <c r="D432" s="3">
        <v>10</v>
      </c>
      <c r="O432" s="130"/>
      <c r="P432" s="8"/>
      <c r="Q432" s="8"/>
      <c r="S432" s="129"/>
      <c r="T432" s="129"/>
      <c r="U432" s="129"/>
      <c r="V432" s="129"/>
      <c r="W432" s="129"/>
    </row>
    <row r="433" spans="15:23" x14ac:dyDescent="0.2">
      <c r="O433" s="130"/>
      <c r="P433" s="8"/>
      <c r="Q433" s="8"/>
      <c r="S433" s="129"/>
      <c r="T433" s="129"/>
      <c r="U433" s="129"/>
      <c r="V433" s="129"/>
      <c r="W433" s="129"/>
    </row>
    <row r="434" spans="15:23" x14ac:dyDescent="0.2">
      <c r="O434" s="130"/>
      <c r="P434" s="8"/>
      <c r="Q434" s="8"/>
      <c r="S434" s="129"/>
      <c r="T434" s="129"/>
      <c r="U434" s="129"/>
      <c r="V434" s="129"/>
      <c r="W434" s="129"/>
    </row>
    <row r="435" spans="15:23" x14ac:dyDescent="0.2">
      <c r="O435" s="130"/>
      <c r="P435" s="8"/>
      <c r="Q435" s="8"/>
    </row>
    <row r="436" spans="15:23" x14ac:dyDescent="0.2">
      <c r="O436" s="130"/>
      <c r="P436" s="8"/>
      <c r="Q436" s="8"/>
    </row>
    <row r="437" spans="15:23" x14ac:dyDescent="0.2">
      <c r="O437" s="130"/>
      <c r="P437" s="8"/>
      <c r="Q437" s="8"/>
    </row>
    <row r="438" spans="15:23" x14ac:dyDescent="0.2">
      <c r="O438" s="130"/>
      <c r="P438" s="8"/>
      <c r="Q438" s="8"/>
    </row>
    <row r="439" spans="15:23" x14ac:dyDescent="0.2">
      <c r="O439" s="130"/>
      <c r="P439" s="8"/>
      <c r="Q439" s="8"/>
    </row>
    <row r="440" spans="15:23" x14ac:dyDescent="0.2">
      <c r="O440" s="130"/>
      <c r="P440" s="8"/>
      <c r="Q440" s="8"/>
    </row>
    <row r="441" spans="15:23" x14ac:dyDescent="0.2">
      <c r="O441" s="130"/>
      <c r="P441" s="8"/>
      <c r="Q441" s="8"/>
    </row>
    <row r="442" spans="15:23" x14ac:dyDescent="0.2">
      <c r="O442" s="130"/>
      <c r="P442" s="8"/>
      <c r="Q442" s="8"/>
    </row>
    <row r="443" spans="15:23" x14ac:dyDescent="0.2">
      <c r="O443" s="130"/>
      <c r="P443" s="8"/>
      <c r="Q443" s="8"/>
    </row>
    <row r="444" spans="15:23" x14ac:dyDescent="0.2">
      <c r="O444" s="130"/>
      <c r="P444" s="8"/>
      <c r="Q444" s="8"/>
    </row>
    <row r="445" spans="15:23" x14ac:dyDescent="0.2">
      <c r="O445" s="130"/>
      <c r="P445" s="8"/>
      <c r="Q445" s="8"/>
    </row>
  </sheetData>
  <autoFilter ref="A3:AC434" xr:uid="{00000000-0009-0000-0000-000000000000}">
    <filterColumn colId="4" showButton="0"/>
    <filterColumn colId="11" showButton="0"/>
    <filterColumn colId="12" showButton="0"/>
    <filterColumn colId="15" showButton="0"/>
    <filterColumn colId="16" showButton="0"/>
    <filterColumn colId="17" showButton="0"/>
    <filterColumn colId="19" showButton="0"/>
    <filterColumn colId="20" showButton="0"/>
  </autoFilter>
  <mergeCells count="1231">
    <mergeCell ref="AB29:AB36"/>
    <mergeCell ref="R29:R36"/>
    <mergeCell ref="S29:S36"/>
    <mergeCell ref="T29:T36"/>
    <mergeCell ref="U29:U36"/>
    <mergeCell ref="E29:E36"/>
    <mergeCell ref="F29:F36"/>
    <mergeCell ref="G29:G36"/>
    <mergeCell ref="H29:H36"/>
    <mergeCell ref="I29:I36"/>
    <mergeCell ref="J29:J36"/>
    <mergeCell ref="K29:K36"/>
    <mergeCell ref="L29:L36"/>
    <mergeCell ref="M29:M36"/>
    <mergeCell ref="N29:N36"/>
    <mergeCell ref="O29:O36"/>
    <mergeCell ref="V29:V36"/>
    <mergeCell ref="W29:W36"/>
    <mergeCell ref="AA181:AA188"/>
    <mergeCell ref="AA189:AA196"/>
    <mergeCell ref="AA197:AA204"/>
    <mergeCell ref="AA205:AA212"/>
    <mergeCell ref="AB205:AB212"/>
    <mergeCell ref="AB197:AB204"/>
    <mergeCell ref="AB189:AB196"/>
    <mergeCell ref="AB181:AB188"/>
    <mergeCell ref="D430:E430"/>
    <mergeCell ref="V181:V188"/>
    <mergeCell ref="V189:V196"/>
    <mergeCell ref="V197:V204"/>
    <mergeCell ref="V205:V212"/>
    <mergeCell ref="W181:W188"/>
    <mergeCell ref="W189:W196"/>
    <mergeCell ref="W197:W204"/>
    <mergeCell ref="W205:W212"/>
    <mergeCell ref="X205:X212"/>
    <mergeCell ref="X197:X204"/>
    <mergeCell ref="X189:X196"/>
    <mergeCell ref="X181:X188"/>
    <mergeCell ref="Y181:Y188"/>
    <mergeCell ref="Y189:Y196"/>
    <mergeCell ref="Y197:Y204"/>
    <mergeCell ref="Y205:Y212"/>
    <mergeCell ref="Z205:Z212"/>
    <mergeCell ref="Z197:Z204"/>
    <mergeCell ref="Z189:Z196"/>
    <mergeCell ref="Z181:Z188"/>
    <mergeCell ref="R181:R188"/>
    <mergeCell ref="R189:R196"/>
    <mergeCell ref="R197:R204"/>
    <mergeCell ref="S205:S212"/>
    <mergeCell ref="S181:S188"/>
    <mergeCell ref="S189:S196"/>
    <mergeCell ref="S197:S204"/>
    <mergeCell ref="T181:T188"/>
    <mergeCell ref="U181:U188"/>
    <mergeCell ref="T189:T196"/>
    <mergeCell ref="U189:U196"/>
    <mergeCell ref="T197:T204"/>
    <mergeCell ref="U197:U204"/>
    <mergeCell ref="T205:T212"/>
    <mergeCell ref="U205:U212"/>
    <mergeCell ref="K205:K212"/>
    <mergeCell ref="L181:L188"/>
    <mergeCell ref="L189:L196"/>
    <mergeCell ref="L197:L204"/>
    <mergeCell ref="L205:L212"/>
    <mergeCell ref="M181:M188"/>
    <mergeCell ref="M189:M196"/>
    <mergeCell ref="M197:M204"/>
    <mergeCell ref="M205:M212"/>
    <mergeCell ref="N181:N188"/>
    <mergeCell ref="N189:N196"/>
    <mergeCell ref="N197:N204"/>
    <mergeCell ref="N205:N212"/>
    <mergeCell ref="O181:O188"/>
    <mergeCell ref="O189:O196"/>
    <mergeCell ref="O197:O204"/>
    <mergeCell ref="O205:O212"/>
    <mergeCell ref="E181:E188"/>
    <mergeCell ref="F181:F188"/>
    <mergeCell ref="G181:G188"/>
    <mergeCell ref="E189:E196"/>
    <mergeCell ref="F189:F196"/>
    <mergeCell ref="G189:G196"/>
    <mergeCell ref="E197:E204"/>
    <mergeCell ref="F197:F204"/>
    <mergeCell ref="G197:G204"/>
    <mergeCell ref="E205:E212"/>
    <mergeCell ref="F205:F212"/>
    <mergeCell ref="G205:G212"/>
    <mergeCell ref="I181:I188"/>
    <mergeCell ref="J181:J188"/>
    <mergeCell ref="I189:I196"/>
    <mergeCell ref="I197:I204"/>
    <mergeCell ref="I205:I212"/>
    <mergeCell ref="J189:J196"/>
    <mergeCell ref="J197:J204"/>
    <mergeCell ref="J205:J212"/>
    <mergeCell ref="F69:F76"/>
    <mergeCell ref="G69:G76"/>
    <mergeCell ref="L413:L420"/>
    <mergeCell ref="M413:M420"/>
    <mergeCell ref="V421:V428"/>
    <mergeCell ref="W413:W420"/>
    <mergeCell ref="X413:X420"/>
    <mergeCell ref="Y413:Y420"/>
    <mergeCell ref="Z413:Z420"/>
    <mergeCell ref="AA413:AA420"/>
    <mergeCell ref="AB413:AB420"/>
    <mergeCell ref="W421:W428"/>
    <mergeCell ref="X421:X428"/>
    <mergeCell ref="Y421:Y428"/>
    <mergeCell ref="Z421:Z428"/>
    <mergeCell ref="AA421:AA428"/>
    <mergeCell ref="AB421:AB428"/>
    <mergeCell ref="O413:O420"/>
    <mergeCell ref="R413:R420"/>
    <mergeCell ref="S413:S420"/>
    <mergeCell ref="T413:T420"/>
    <mergeCell ref="U413:U420"/>
    <mergeCell ref="V413:V420"/>
    <mergeCell ref="O421:O428"/>
    <mergeCell ref="R421:R428"/>
    <mergeCell ref="S421:S428"/>
    <mergeCell ref="T421:T428"/>
    <mergeCell ref="U421:U428"/>
    <mergeCell ref="Z397:Z404"/>
    <mergeCell ref="AA397:AA404"/>
    <mergeCell ref="AB397:AB404"/>
    <mergeCell ref="W405:W412"/>
    <mergeCell ref="B229:B428"/>
    <mergeCell ref="N413:N420"/>
    <mergeCell ref="N421:N428"/>
    <mergeCell ref="E421:E428"/>
    <mergeCell ref="F421:F428"/>
    <mergeCell ref="G421:G428"/>
    <mergeCell ref="H421:H428"/>
    <mergeCell ref="I421:I428"/>
    <mergeCell ref="J421:J428"/>
    <mergeCell ref="K421:K428"/>
    <mergeCell ref="L421:L428"/>
    <mergeCell ref="M421:M428"/>
    <mergeCell ref="E413:E420"/>
    <mergeCell ref="F413:F420"/>
    <mergeCell ref="G413:G420"/>
    <mergeCell ref="H413:H420"/>
    <mergeCell ref="I413:I420"/>
    <mergeCell ref="J413:J420"/>
    <mergeCell ref="K413:K420"/>
    <mergeCell ref="C349:C412"/>
    <mergeCell ref="D349:D412"/>
    <mergeCell ref="N349:N356"/>
    <mergeCell ref="N357:N364"/>
    <mergeCell ref="N365:N372"/>
    <mergeCell ref="N373:N380"/>
    <mergeCell ref="N381:N388"/>
    <mergeCell ref="N389:N396"/>
    <mergeCell ref="N397:N404"/>
    <mergeCell ref="N405:N412"/>
    <mergeCell ref="E405:E412"/>
    <mergeCell ref="L357:L364"/>
    <mergeCell ref="M357:M364"/>
    <mergeCell ref="Y389:Y396"/>
    <mergeCell ref="Z389:Z396"/>
    <mergeCell ref="AA389:AA396"/>
    <mergeCell ref="AB389:AB396"/>
    <mergeCell ref="Y397:Y404"/>
    <mergeCell ref="Y365:Y372"/>
    <mergeCell ref="Z365:Z372"/>
    <mergeCell ref="AA365:AA372"/>
    <mergeCell ref="AB365:AB372"/>
    <mergeCell ref="W373:W380"/>
    <mergeCell ref="X373:X380"/>
    <mergeCell ref="Y373:Y380"/>
    <mergeCell ref="Z373:Z380"/>
    <mergeCell ref="AA373:AA380"/>
    <mergeCell ref="AB373:AB380"/>
    <mergeCell ref="D413:D428"/>
    <mergeCell ref="C413:C428"/>
    <mergeCell ref="T389:T396"/>
    <mergeCell ref="R397:R404"/>
    <mergeCell ref="S397:S404"/>
    <mergeCell ref="T397:T404"/>
    <mergeCell ref="R405:R412"/>
    <mergeCell ref="S405:S412"/>
    <mergeCell ref="T405:T412"/>
    <mergeCell ref="E397:E404"/>
    <mergeCell ref="K397:K404"/>
    <mergeCell ref="L397:L404"/>
    <mergeCell ref="M397:M404"/>
    <mergeCell ref="E389:E396"/>
    <mergeCell ref="F389:F396"/>
    <mergeCell ref="G389:G396"/>
    <mergeCell ref="H389:H396"/>
    <mergeCell ref="W357:W364"/>
    <mergeCell ref="X357:X364"/>
    <mergeCell ref="Y357:Y364"/>
    <mergeCell ref="Z357:Z364"/>
    <mergeCell ref="AA357:AA364"/>
    <mergeCell ref="AB357:AB364"/>
    <mergeCell ref="V357:V364"/>
    <mergeCell ref="V365:V372"/>
    <mergeCell ref="V373:V380"/>
    <mergeCell ref="V381:V388"/>
    <mergeCell ref="V389:V396"/>
    <mergeCell ref="V397:V404"/>
    <mergeCell ref="V405:V412"/>
    <mergeCell ref="W349:W356"/>
    <mergeCell ref="X349:X356"/>
    <mergeCell ref="W365:W372"/>
    <mergeCell ref="X365:X372"/>
    <mergeCell ref="W381:W388"/>
    <mergeCell ref="X381:X388"/>
    <mergeCell ref="W397:W404"/>
    <mergeCell ref="X397:X404"/>
    <mergeCell ref="X405:X412"/>
    <mergeCell ref="Y405:Y412"/>
    <mergeCell ref="Z405:Z412"/>
    <mergeCell ref="AA405:AA412"/>
    <mergeCell ref="AB405:AB412"/>
    <mergeCell ref="Y381:Y388"/>
    <mergeCell ref="Z381:Z388"/>
    <mergeCell ref="AA381:AA388"/>
    <mergeCell ref="AB381:AB388"/>
    <mergeCell ref="W389:W396"/>
    <mergeCell ref="X389:X396"/>
    <mergeCell ref="U349:U356"/>
    <mergeCell ref="U357:U364"/>
    <mergeCell ref="U365:U372"/>
    <mergeCell ref="U373:U380"/>
    <mergeCell ref="U381:U388"/>
    <mergeCell ref="U389:U396"/>
    <mergeCell ref="U397:U404"/>
    <mergeCell ref="U405:U412"/>
    <mergeCell ref="T357:T364"/>
    <mergeCell ref="R365:R372"/>
    <mergeCell ref="S365:S372"/>
    <mergeCell ref="T365:T372"/>
    <mergeCell ref="R373:R380"/>
    <mergeCell ref="S373:S380"/>
    <mergeCell ref="T373:T380"/>
    <mergeCell ref="R381:R388"/>
    <mergeCell ref="S381:S388"/>
    <mergeCell ref="T381:T388"/>
    <mergeCell ref="O357:O364"/>
    <mergeCell ref="O365:O372"/>
    <mergeCell ref="O373:O380"/>
    <mergeCell ref="O381:O388"/>
    <mergeCell ref="O389:O396"/>
    <mergeCell ref="O397:O404"/>
    <mergeCell ref="O405:O412"/>
    <mergeCell ref="R349:R356"/>
    <mergeCell ref="S349:S356"/>
    <mergeCell ref="R357:R364"/>
    <mergeCell ref="S357:S364"/>
    <mergeCell ref="R389:R396"/>
    <mergeCell ref="S389:S396"/>
    <mergeCell ref="F405:F412"/>
    <mergeCell ref="G405:G412"/>
    <mergeCell ref="H405:H412"/>
    <mergeCell ref="I405:I412"/>
    <mergeCell ref="J405:J412"/>
    <mergeCell ref="K405:K412"/>
    <mergeCell ref="L405:L412"/>
    <mergeCell ref="M405:M412"/>
    <mergeCell ref="H373:H380"/>
    <mergeCell ref="I373:I380"/>
    <mergeCell ref="J373:J380"/>
    <mergeCell ref="K373:K380"/>
    <mergeCell ref="L373:L380"/>
    <mergeCell ref="M373:M380"/>
    <mergeCell ref="F397:F404"/>
    <mergeCell ref="G397:G404"/>
    <mergeCell ref="H397:H404"/>
    <mergeCell ref="I397:I404"/>
    <mergeCell ref="J397:J404"/>
    <mergeCell ref="I389:I396"/>
    <mergeCell ref="J389:J396"/>
    <mergeCell ref="K389:K396"/>
    <mergeCell ref="L389:L396"/>
    <mergeCell ref="M389:M396"/>
    <mergeCell ref="E381:E388"/>
    <mergeCell ref="F381:F388"/>
    <mergeCell ref="G381:G388"/>
    <mergeCell ref="H381:H388"/>
    <mergeCell ref="I381:I388"/>
    <mergeCell ref="J381:J388"/>
    <mergeCell ref="K381:K388"/>
    <mergeCell ref="L381:L388"/>
    <mergeCell ref="M381:M388"/>
    <mergeCell ref="E373:E380"/>
    <mergeCell ref="F373:F380"/>
    <mergeCell ref="G373:G380"/>
    <mergeCell ref="E349:E356"/>
    <mergeCell ref="F349:F356"/>
    <mergeCell ref="G349:G356"/>
    <mergeCell ref="H349:H356"/>
    <mergeCell ref="I349:I356"/>
    <mergeCell ref="J349:J356"/>
    <mergeCell ref="K349:K356"/>
    <mergeCell ref="L349:L356"/>
    <mergeCell ref="M349:M356"/>
    <mergeCell ref="O349:O356"/>
    <mergeCell ref="T349:T356"/>
    <mergeCell ref="V349:V356"/>
    <mergeCell ref="Y349:Y356"/>
    <mergeCell ref="Z349:Z356"/>
    <mergeCell ref="AA349:AA356"/>
    <mergeCell ref="AB349:AB356"/>
    <mergeCell ref="E365:E372"/>
    <mergeCell ref="F365:F372"/>
    <mergeCell ref="G365:G372"/>
    <mergeCell ref="H365:H372"/>
    <mergeCell ref="I365:I372"/>
    <mergeCell ref="J365:J372"/>
    <mergeCell ref="K365:K372"/>
    <mergeCell ref="L365:L372"/>
    <mergeCell ref="M365:M372"/>
    <mergeCell ref="E357:E364"/>
    <mergeCell ref="F357:F364"/>
    <mergeCell ref="G357:G364"/>
    <mergeCell ref="H357:H364"/>
    <mergeCell ref="I357:I364"/>
    <mergeCell ref="J357:J364"/>
    <mergeCell ref="K357:K364"/>
    <mergeCell ref="T341:T348"/>
    <mergeCell ref="W317:W324"/>
    <mergeCell ref="X317:X324"/>
    <mergeCell ref="Y317:Y324"/>
    <mergeCell ref="Z317:Z324"/>
    <mergeCell ref="AA317:AA324"/>
    <mergeCell ref="AB317:AB324"/>
    <mergeCell ref="W325:W332"/>
    <mergeCell ref="X325:X332"/>
    <mergeCell ref="U341:U348"/>
    <mergeCell ref="V341:V348"/>
    <mergeCell ref="W341:W348"/>
    <mergeCell ref="X341:X348"/>
    <mergeCell ref="Y341:Y348"/>
    <mergeCell ref="Z341:Z348"/>
    <mergeCell ref="AA341:AA348"/>
    <mergeCell ref="AB341:AB348"/>
    <mergeCell ref="Y325:Y332"/>
    <mergeCell ref="Z325:Z332"/>
    <mergeCell ref="AA325:AA332"/>
    <mergeCell ref="AB325:AB332"/>
    <mergeCell ref="T317:T324"/>
    <mergeCell ref="U317:U324"/>
    <mergeCell ref="T325:T332"/>
    <mergeCell ref="U325:U332"/>
    <mergeCell ref="T333:T340"/>
    <mergeCell ref="U333:U340"/>
    <mergeCell ref="V317:V324"/>
    <mergeCell ref="V325:V332"/>
    <mergeCell ref="V333:V340"/>
    <mergeCell ref="W333:W340"/>
    <mergeCell ref="X333:X340"/>
    <mergeCell ref="D317:D340"/>
    <mergeCell ref="C317:C340"/>
    <mergeCell ref="E341:E348"/>
    <mergeCell ref="F341:F348"/>
    <mergeCell ref="G341:G348"/>
    <mergeCell ref="H341:H348"/>
    <mergeCell ref="I341:I348"/>
    <mergeCell ref="J341:J348"/>
    <mergeCell ref="K341:K348"/>
    <mergeCell ref="L341:L348"/>
    <mergeCell ref="M341:M348"/>
    <mergeCell ref="C341:C348"/>
    <mergeCell ref="D341:D348"/>
    <mergeCell ref="N341:N348"/>
    <mergeCell ref="O341:O348"/>
    <mergeCell ref="R341:R348"/>
    <mergeCell ref="S341:S348"/>
    <mergeCell ref="N317:N324"/>
    <mergeCell ref="N325:N332"/>
    <mergeCell ref="N333:N340"/>
    <mergeCell ref="O317:O324"/>
    <mergeCell ref="R317:R324"/>
    <mergeCell ref="S317:S324"/>
    <mergeCell ref="O325:O332"/>
    <mergeCell ref="R325:R332"/>
    <mergeCell ref="S325:S332"/>
    <mergeCell ref="O333:O340"/>
    <mergeCell ref="R333:R340"/>
    <mergeCell ref="S333:S340"/>
    <mergeCell ref="E317:E324"/>
    <mergeCell ref="F317:F324"/>
    <mergeCell ref="G317:G324"/>
    <mergeCell ref="Y333:Y340"/>
    <mergeCell ref="Z333:Z340"/>
    <mergeCell ref="AA333:AA340"/>
    <mergeCell ref="AB333:AB340"/>
    <mergeCell ref="E333:E340"/>
    <mergeCell ref="F333:F340"/>
    <mergeCell ref="G333:G340"/>
    <mergeCell ref="H333:H340"/>
    <mergeCell ref="I333:I340"/>
    <mergeCell ref="J333:J340"/>
    <mergeCell ref="K333:K340"/>
    <mergeCell ref="L333:L340"/>
    <mergeCell ref="M333:M340"/>
    <mergeCell ref="E325:E332"/>
    <mergeCell ref="F325:F332"/>
    <mergeCell ref="G325:G332"/>
    <mergeCell ref="H325:H332"/>
    <mergeCell ref="I325:I332"/>
    <mergeCell ref="J325:J332"/>
    <mergeCell ref="K325:K332"/>
    <mergeCell ref="L325:L332"/>
    <mergeCell ref="M325:M332"/>
    <mergeCell ref="H317:H324"/>
    <mergeCell ref="I317:I324"/>
    <mergeCell ref="J317:J324"/>
    <mergeCell ref="K317:K324"/>
    <mergeCell ref="L317:L324"/>
    <mergeCell ref="M317:M324"/>
    <mergeCell ref="W301:W308"/>
    <mergeCell ref="X301:X308"/>
    <mergeCell ref="Y301:Y308"/>
    <mergeCell ref="Z301:Z308"/>
    <mergeCell ref="AA301:AA308"/>
    <mergeCell ref="AB301:AB308"/>
    <mergeCell ref="Z309:Z316"/>
    <mergeCell ref="AA309:AA316"/>
    <mergeCell ref="AB309:AB316"/>
    <mergeCell ref="W309:W316"/>
    <mergeCell ref="X309:X316"/>
    <mergeCell ref="Y309:Y316"/>
    <mergeCell ref="U309:U316"/>
    <mergeCell ref="V309:V316"/>
    <mergeCell ref="U301:U308"/>
    <mergeCell ref="V301:V308"/>
    <mergeCell ref="L309:L316"/>
    <mergeCell ref="M309:M316"/>
    <mergeCell ref="N309:N316"/>
    <mergeCell ref="O309:O316"/>
    <mergeCell ref="O301:O308"/>
    <mergeCell ref="W285:W292"/>
    <mergeCell ref="X285:X292"/>
    <mergeCell ref="Y285:Y292"/>
    <mergeCell ref="Z285:Z292"/>
    <mergeCell ref="AA285:AA292"/>
    <mergeCell ref="AB285:AB292"/>
    <mergeCell ref="Z293:Z300"/>
    <mergeCell ref="AA293:AA300"/>
    <mergeCell ref="AB293:AB300"/>
    <mergeCell ref="W293:W300"/>
    <mergeCell ref="X293:X300"/>
    <mergeCell ref="Y293:Y300"/>
    <mergeCell ref="U269:U276"/>
    <mergeCell ref="V269:V276"/>
    <mergeCell ref="W269:W276"/>
    <mergeCell ref="X269:X276"/>
    <mergeCell ref="Y269:Y276"/>
    <mergeCell ref="Z269:Z276"/>
    <mergeCell ref="AA269:AA276"/>
    <mergeCell ref="AB269:AB276"/>
    <mergeCell ref="AA277:AA284"/>
    <mergeCell ref="AB277:AB284"/>
    <mergeCell ref="Z277:Z284"/>
    <mergeCell ref="X277:X284"/>
    <mergeCell ref="Y277:Y284"/>
    <mergeCell ref="W277:W284"/>
    <mergeCell ref="U293:U300"/>
    <mergeCell ref="V293:V300"/>
    <mergeCell ref="U285:U292"/>
    <mergeCell ref="V285:V292"/>
    <mergeCell ref="U277:U284"/>
    <mergeCell ref="V277:V284"/>
    <mergeCell ref="R293:R300"/>
    <mergeCell ref="S293:S300"/>
    <mergeCell ref="T293:T300"/>
    <mergeCell ref="R301:R308"/>
    <mergeCell ref="S301:S308"/>
    <mergeCell ref="T301:T308"/>
    <mergeCell ref="R309:R316"/>
    <mergeCell ref="S309:S316"/>
    <mergeCell ref="T309:T316"/>
    <mergeCell ref="R269:R276"/>
    <mergeCell ref="S269:S276"/>
    <mergeCell ref="T269:T276"/>
    <mergeCell ref="R277:R284"/>
    <mergeCell ref="S277:S284"/>
    <mergeCell ref="T277:T284"/>
    <mergeCell ref="R285:R292"/>
    <mergeCell ref="S285:S292"/>
    <mergeCell ref="T285:T292"/>
    <mergeCell ref="O293:O300"/>
    <mergeCell ref="O285:O292"/>
    <mergeCell ref="O277:O284"/>
    <mergeCell ref="O269:O276"/>
    <mergeCell ref="L285:L292"/>
    <mergeCell ref="M285:M292"/>
    <mergeCell ref="N285:N292"/>
    <mergeCell ref="L293:L300"/>
    <mergeCell ref="M293:M300"/>
    <mergeCell ref="N293:N300"/>
    <mergeCell ref="L301:L308"/>
    <mergeCell ref="M301:M308"/>
    <mergeCell ref="N301:N308"/>
    <mergeCell ref="I269:I276"/>
    <mergeCell ref="J269:J276"/>
    <mergeCell ref="K269:K276"/>
    <mergeCell ref="L269:L276"/>
    <mergeCell ref="M269:M276"/>
    <mergeCell ref="N269:N276"/>
    <mergeCell ref="L277:L284"/>
    <mergeCell ref="M277:M284"/>
    <mergeCell ref="N277:N284"/>
    <mergeCell ref="I293:I300"/>
    <mergeCell ref="J293:J300"/>
    <mergeCell ref="K293:K300"/>
    <mergeCell ref="I285:I292"/>
    <mergeCell ref="J285:J292"/>
    <mergeCell ref="K285:K292"/>
    <mergeCell ref="I277:I284"/>
    <mergeCell ref="J277:J284"/>
    <mergeCell ref="K277:K284"/>
    <mergeCell ref="G301:G308"/>
    <mergeCell ref="E309:E316"/>
    <mergeCell ref="F309:F316"/>
    <mergeCell ref="G309:G316"/>
    <mergeCell ref="I309:I316"/>
    <mergeCell ref="J309:J316"/>
    <mergeCell ref="K309:K316"/>
    <mergeCell ref="I301:I308"/>
    <mergeCell ref="J301:J308"/>
    <mergeCell ref="K301:K308"/>
    <mergeCell ref="H269:H276"/>
    <mergeCell ref="H277:H284"/>
    <mergeCell ref="H285:H292"/>
    <mergeCell ref="H293:H300"/>
    <mergeCell ref="H301:H308"/>
    <mergeCell ref="H309:H316"/>
    <mergeCell ref="C269:C316"/>
    <mergeCell ref="D269:D316"/>
    <mergeCell ref="E269:E276"/>
    <mergeCell ref="F269:F276"/>
    <mergeCell ref="G269:G276"/>
    <mergeCell ref="E277:E284"/>
    <mergeCell ref="F277:F284"/>
    <mergeCell ref="G277:G284"/>
    <mergeCell ref="E285:E292"/>
    <mergeCell ref="F285:F292"/>
    <mergeCell ref="G285:G292"/>
    <mergeCell ref="E293:E300"/>
    <mergeCell ref="F293:F300"/>
    <mergeCell ref="G293:G300"/>
    <mergeCell ref="E301:E308"/>
    <mergeCell ref="F301:F308"/>
    <mergeCell ref="B109:B228"/>
    <mergeCell ref="U221:U228"/>
    <mergeCell ref="T221:T228"/>
    <mergeCell ref="S221:S228"/>
    <mergeCell ref="R221:R228"/>
    <mergeCell ref="AA213:AA220"/>
    <mergeCell ref="AB213:AB220"/>
    <mergeCell ref="AB221:AB228"/>
    <mergeCell ref="AA221:AA228"/>
    <mergeCell ref="Z221:Z228"/>
    <mergeCell ref="Y221:Y228"/>
    <mergeCell ref="X221:X228"/>
    <mergeCell ref="W221:W228"/>
    <mergeCell ref="V221:V228"/>
    <mergeCell ref="R213:R220"/>
    <mergeCell ref="S213:S220"/>
    <mergeCell ref="T213:T220"/>
    <mergeCell ref="U213:U220"/>
    <mergeCell ref="V213:V220"/>
    <mergeCell ref="W213:W220"/>
    <mergeCell ref="X213:X220"/>
    <mergeCell ref="Y213:Y220"/>
    <mergeCell ref="Z213:Z220"/>
    <mergeCell ref="I221:I228"/>
    <mergeCell ref="J221:J228"/>
    <mergeCell ref="K221:K228"/>
    <mergeCell ref="L221:L228"/>
    <mergeCell ref="M221:M228"/>
    <mergeCell ref="N221:N228"/>
    <mergeCell ref="O221:O228"/>
    <mergeCell ref="N213:N220"/>
    <mergeCell ref="O213:O220"/>
    <mergeCell ref="D149:D180"/>
    <mergeCell ref="D213:D228"/>
    <mergeCell ref="C213:C228"/>
    <mergeCell ref="E213:E220"/>
    <mergeCell ref="E221:E228"/>
    <mergeCell ref="F213:F220"/>
    <mergeCell ref="F221:F228"/>
    <mergeCell ref="G213:G220"/>
    <mergeCell ref="H213:H220"/>
    <mergeCell ref="G221:G228"/>
    <mergeCell ref="H221:H228"/>
    <mergeCell ref="C149:C180"/>
    <mergeCell ref="H149:H156"/>
    <mergeCell ref="H157:H164"/>
    <mergeCell ref="H165:H172"/>
    <mergeCell ref="H173:H180"/>
    <mergeCell ref="E173:E180"/>
    <mergeCell ref="F173:F180"/>
    <mergeCell ref="G173:G180"/>
    <mergeCell ref="E165:E172"/>
    <mergeCell ref="F165:F172"/>
    <mergeCell ref="G165:G172"/>
    <mergeCell ref="G157:G164"/>
    <mergeCell ref="F157:F164"/>
    <mergeCell ref="F149:F156"/>
    <mergeCell ref="G149:G156"/>
    <mergeCell ref="H181:H188"/>
    <mergeCell ref="H205:H212"/>
    <mergeCell ref="H197:H204"/>
    <mergeCell ref="H189:H196"/>
    <mergeCell ref="C181:C212"/>
    <mergeCell ref="D181:D212"/>
    <mergeCell ref="L213:L220"/>
    <mergeCell ref="M213:M220"/>
    <mergeCell ref="X165:X172"/>
    <mergeCell ref="Y165:Y172"/>
    <mergeCell ref="Z165:Z172"/>
    <mergeCell ref="AA165:AA172"/>
    <mergeCell ref="I165:I172"/>
    <mergeCell ref="J165:J172"/>
    <mergeCell ref="K165:K172"/>
    <mergeCell ref="L165:L172"/>
    <mergeCell ref="L173:L180"/>
    <mergeCell ref="K173:K180"/>
    <mergeCell ref="J173:J180"/>
    <mergeCell ref="I173:I180"/>
    <mergeCell ref="M165:M172"/>
    <mergeCell ref="N165:N172"/>
    <mergeCell ref="O165:O172"/>
    <mergeCell ref="M173:M180"/>
    <mergeCell ref="N173:N180"/>
    <mergeCell ref="O173:O180"/>
    <mergeCell ref="W173:W180"/>
    <mergeCell ref="V173:V180"/>
    <mergeCell ref="U173:U180"/>
    <mergeCell ref="T173:T180"/>
    <mergeCell ref="S173:S180"/>
    <mergeCell ref="R173:R180"/>
    <mergeCell ref="I213:I220"/>
    <mergeCell ref="J213:J220"/>
    <mergeCell ref="K181:K188"/>
    <mergeCell ref="K189:K196"/>
    <mergeCell ref="K197:K204"/>
    <mergeCell ref="R205:R212"/>
    <mergeCell ref="AB165:AB172"/>
    <mergeCell ref="AB173:AB180"/>
    <mergeCell ref="AA173:AA180"/>
    <mergeCell ref="Z173:Z180"/>
    <mergeCell ref="Y173:Y180"/>
    <mergeCell ref="X173:X180"/>
    <mergeCell ref="T157:T164"/>
    <mergeCell ref="S157:S164"/>
    <mergeCell ref="R157:R164"/>
    <mergeCell ref="R165:R172"/>
    <mergeCell ref="S165:S172"/>
    <mergeCell ref="T165:T172"/>
    <mergeCell ref="U165:U172"/>
    <mergeCell ref="V165:V172"/>
    <mergeCell ref="W165:W172"/>
    <mergeCell ref="U149:U156"/>
    <mergeCell ref="V149:V156"/>
    <mergeCell ref="W149:W156"/>
    <mergeCell ref="X149:X156"/>
    <mergeCell ref="Y149:Y156"/>
    <mergeCell ref="Z149:Z156"/>
    <mergeCell ref="AA149:AA156"/>
    <mergeCell ref="AB149:AB156"/>
    <mergeCell ref="AB157:AB164"/>
    <mergeCell ref="AA157:AA164"/>
    <mergeCell ref="Z157:Z164"/>
    <mergeCell ref="Y157:Y164"/>
    <mergeCell ref="X157:X164"/>
    <mergeCell ref="W157:W164"/>
    <mergeCell ref="V157:V164"/>
    <mergeCell ref="U157:U164"/>
    <mergeCell ref="R149:R156"/>
    <mergeCell ref="T149:T156"/>
    <mergeCell ref="L149:L156"/>
    <mergeCell ref="L157:L164"/>
    <mergeCell ref="S149:S156"/>
    <mergeCell ref="K157:K164"/>
    <mergeCell ref="I149:I156"/>
    <mergeCell ref="J149:J156"/>
    <mergeCell ref="K149:K156"/>
    <mergeCell ref="M149:M156"/>
    <mergeCell ref="N149:N156"/>
    <mergeCell ref="O149:O156"/>
    <mergeCell ref="M157:M164"/>
    <mergeCell ref="N157:N164"/>
    <mergeCell ref="O157:O164"/>
    <mergeCell ref="J157:J164"/>
    <mergeCell ref="I157:I164"/>
    <mergeCell ref="Y21:Y28"/>
    <mergeCell ref="X53:X60"/>
    <mergeCell ref="Y53:Y60"/>
    <mergeCell ref="X93:X100"/>
    <mergeCell ref="Y85:Y92"/>
    <mergeCell ref="J69:J76"/>
    <mergeCell ref="K69:K76"/>
    <mergeCell ref="O69:O76"/>
    <mergeCell ref="R69:R76"/>
    <mergeCell ref="S69:S76"/>
    <mergeCell ref="T69:T76"/>
    <mergeCell ref="U69:U76"/>
    <mergeCell ref="V69:V76"/>
    <mergeCell ref="W69:W76"/>
    <mergeCell ref="X69:X76"/>
    <mergeCell ref="Y69:Y76"/>
    <mergeCell ref="AB21:AB28"/>
    <mergeCell ref="D85:D108"/>
    <mergeCell ref="N21:N28"/>
    <mergeCell ref="O21:O28"/>
    <mergeCell ref="R21:R28"/>
    <mergeCell ref="S21:S28"/>
    <mergeCell ref="T21:T28"/>
    <mergeCell ref="U21:U28"/>
    <mergeCell ref="V21:V28"/>
    <mergeCell ref="W21:W28"/>
    <mergeCell ref="X21:X28"/>
    <mergeCell ref="M37:M44"/>
    <mergeCell ref="N37:N44"/>
    <mergeCell ref="O37:O44"/>
    <mergeCell ref="R37:R44"/>
    <mergeCell ref="S37:S44"/>
    <mergeCell ref="U37:U44"/>
    <mergeCell ref="V37:V44"/>
    <mergeCell ref="AB37:AB44"/>
    <mergeCell ref="W37:W44"/>
    <mergeCell ref="X37:X44"/>
    <mergeCell ref="I53:I60"/>
    <mergeCell ref="S53:S60"/>
    <mergeCell ref="X77:X84"/>
    <mergeCell ref="Y77:Y84"/>
    <mergeCell ref="AB53:AB60"/>
    <mergeCell ref="Y45:Y52"/>
    <mergeCell ref="Z45:Z52"/>
    <mergeCell ref="AA45:AA52"/>
    <mergeCell ref="Z77:Z84"/>
    <mergeCell ref="H93:H100"/>
    <mergeCell ref="H69:H76"/>
    <mergeCell ref="H109:H116"/>
    <mergeCell ref="I69:I76"/>
    <mergeCell ref="I237:I244"/>
    <mergeCell ref="I245:I252"/>
    <mergeCell ref="I5:I12"/>
    <mergeCell ref="E5:E12"/>
    <mergeCell ref="F5:F12"/>
    <mergeCell ref="J5:J12"/>
    <mergeCell ref="K5:K12"/>
    <mergeCell ref="J21:J28"/>
    <mergeCell ref="K21:K28"/>
    <mergeCell ref="K13:K20"/>
    <mergeCell ref="J13:J20"/>
    <mergeCell ref="E21:E28"/>
    <mergeCell ref="F21:F28"/>
    <mergeCell ref="G21:G28"/>
    <mergeCell ref="H21:H28"/>
    <mergeCell ref="I21:I28"/>
    <mergeCell ref="K213:K220"/>
    <mergeCell ref="G77:G84"/>
    <mergeCell ref="F77:F84"/>
    <mergeCell ref="E77:E84"/>
    <mergeCell ref="J85:J92"/>
    <mergeCell ref="K85:K92"/>
    <mergeCell ref="E101:E108"/>
    <mergeCell ref="F101:F108"/>
    <mergeCell ref="G101:G108"/>
    <mergeCell ref="I101:I108"/>
    <mergeCell ref="J101:J108"/>
    <mergeCell ref="K101:K108"/>
    <mergeCell ref="G85:G92"/>
    <mergeCell ref="F85:F92"/>
    <mergeCell ref="C85:C108"/>
    <mergeCell ref="B85:B108"/>
    <mergeCell ref="E93:E100"/>
    <mergeCell ref="F93:F100"/>
    <mergeCell ref="G93:G100"/>
    <mergeCell ref="X85:X92"/>
    <mergeCell ref="I93:I100"/>
    <mergeCell ref="J93:J100"/>
    <mergeCell ref="K93:K100"/>
    <mergeCell ref="L93:L100"/>
    <mergeCell ref="M93:M100"/>
    <mergeCell ref="N93:N100"/>
    <mergeCell ref="A2:AB2"/>
    <mergeCell ref="X3:X4"/>
    <mergeCell ref="Y3:Y4"/>
    <mergeCell ref="Z3:Z4"/>
    <mergeCell ref="AA3:AA4"/>
    <mergeCell ref="AB3:AB4"/>
    <mergeCell ref="O3:O4"/>
    <mergeCell ref="W3:W4"/>
    <mergeCell ref="C3:C4"/>
    <mergeCell ref="L3:N3"/>
    <mergeCell ref="T3:V3"/>
    <mergeCell ref="J3:J4"/>
    <mergeCell ref="A3:A4"/>
    <mergeCell ref="H3:H4"/>
    <mergeCell ref="D3:D4"/>
    <mergeCell ref="E3:F3"/>
    <mergeCell ref="P3:S3"/>
    <mergeCell ref="G3:G4"/>
    <mergeCell ref="I3:I4"/>
    <mergeCell ref="K3:K4"/>
    <mergeCell ref="S429:W434"/>
    <mergeCell ref="O429:O445"/>
    <mergeCell ref="L5:L12"/>
    <mergeCell ref="M5:M12"/>
    <mergeCell ref="N5:N12"/>
    <mergeCell ref="O5:O12"/>
    <mergeCell ref="V13:V20"/>
    <mergeCell ref="O77:O84"/>
    <mergeCell ref="R77:R84"/>
    <mergeCell ref="S77:S84"/>
    <mergeCell ref="T77:T84"/>
    <mergeCell ref="U77:U84"/>
    <mergeCell ref="V77:V84"/>
    <mergeCell ref="W77:W84"/>
    <mergeCell ref="T85:T92"/>
    <mergeCell ref="U85:U92"/>
    <mergeCell ref="V85:V92"/>
    <mergeCell ref="W85:W92"/>
    <mergeCell ref="T93:T100"/>
    <mergeCell ref="T53:T60"/>
    <mergeCell ref="U53:U60"/>
    <mergeCell ref="V53:V60"/>
    <mergeCell ref="W53:W60"/>
    <mergeCell ref="O93:O100"/>
    <mergeCell ref="R93:R100"/>
    <mergeCell ref="S93:S100"/>
    <mergeCell ref="U93:U100"/>
    <mergeCell ref="V93:V100"/>
    <mergeCell ref="W93:W100"/>
    <mergeCell ref="L69:L76"/>
    <mergeCell ref="M69:M76"/>
    <mergeCell ref="N69:N76"/>
    <mergeCell ref="A37:A44"/>
    <mergeCell ref="E37:E44"/>
    <mergeCell ref="F37:F44"/>
    <mergeCell ref="G37:G44"/>
    <mergeCell ref="H37:H44"/>
    <mergeCell ref="I37:I44"/>
    <mergeCell ref="J37:J44"/>
    <mergeCell ref="K37:K44"/>
    <mergeCell ref="L37:L44"/>
    <mergeCell ref="B5:B84"/>
    <mergeCell ref="G5:G12"/>
    <mergeCell ref="J53:J60"/>
    <mergeCell ref="K53:K60"/>
    <mergeCell ref="AA37:AA44"/>
    <mergeCell ref="A5:A12"/>
    <mergeCell ref="R5:R12"/>
    <mergeCell ref="S5:S12"/>
    <mergeCell ref="H45:H52"/>
    <mergeCell ref="I45:I52"/>
    <mergeCell ref="J45:J52"/>
    <mergeCell ref="K45:K52"/>
    <mergeCell ref="L45:L52"/>
    <mergeCell ref="M45:M52"/>
    <mergeCell ref="N45:N52"/>
    <mergeCell ref="O45:O52"/>
    <mergeCell ref="R45:R52"/>
    <mergeCell ref="S45:S52"/>
    <mergeCell ref="T45:T52"/>
    <mergeCell ref="U45:U52"/>
    <mergeCell ref="V45:V52"/>
    <mergeCell ref="W45:W52"/>
    <mergeCell ref="X45:X52"/>
    <mergeCell ref="W13:W20"/>
    <mergeCell ref="X13:X20"/>
    <mergeCell ref="Y13:Y20"/>
    <mergeCell ref="Z13:Z20"/>
    <mergeCell ref="AA13:AA20"/>
    <mergeCell ref="U61:U68"/>
    <mergeCell ref="W61:W68"/>
    <mergeCell ref="H5:H12"/>
    <mergeCell ref="T37:T44"/>
    <mergeCell ref="X61:X68"/>
    <mergeCell ref="Y61:Y68"/>
    <mergeCell ref="Z61:Z68"/>
    <mergeCell ref="V61:V68"/>
    <mergeCell ref="M21:M28"/>
    <mergeCell ref="T5:T12"/>
    <mergeCell ref="U5:U12"/>
    <mergeCell ref="V5:V12"/>
    <mergeCell ref="L13:L20"/>
    <mergeCell ref="M13:M20"/>
    <mergeCell ref="N13:N20"/>
    <mergeCell ref="S13:S20"/>
    <mergeCell ref="T13:T20"/>
    <mergeCell ref="U13:U20"/>
    <mergeCell ref="R13:R20"/>
    <mergeCell ref="L21:L28"/>
    <mergeCell ref="Z21:Z28"/>
    <mergeCell ref="AA21:AA28"/>
    <mergeCell ref="Z53:Z60"/>
    <mergeCell ref="X29:X36"/>
    <mergeCell ref="Y29:Y36"/>
    <mergeCell ref="Z29:Z36"/>
    <mergeCell ref="AA29:AA36"/>
    <mergeCell ref="A1:AB1"/>
    <mergeCell ref="B3:B4"/>
    <mergeCell ref="H13:H20"/>
    <mergeCell ref="H61:H68"/>
    <mergeCell ref="C5:C44"/>
    <mergeCell ref="D5:D44"/>
    <mergeCell ref="E13:E20"/>
    <mergeCell ref="F13:F20"/>
    <mergeCell ref="G13:G20"/>
    <mergeCell ref="I13:I20"/>
    <mergeCell ref="I61:I68"/>
    <mergeCell ref="J61:J68"/>
    <mergeCell ref="K61:K68"/>
    <mergeCell ref="L61:L68"/>
    <mergeCell ref="M61:M68"/>
    <mergeCell ref="N61:N68"/>
    <mergeCell ref="O13:O20"/>
    <mergeCell ref="O61:O68"/>
    <mergeCell ref="R61:R68"/>
    <mergeCell ref="S61:S68"/>
    <mergeCell ref="T61:T68"/>
    <mergeCell ref="AA61:AA68"/>
    <mergeCell ref="AB61:AB68"/>
    <mergeCell ref="AB13:AB20"/>
    <mergeCell ref="Y37:Y44"/>
    <mergeCell ref="Z37:Z44"/>
    <mergeCell ref="AB5:AB12"/>
    <mergeCell ref="W5:W12"/>
    <mergeCell ref="X5:X12"/>
    <mergeCell ref="Y5:Y12"/>
    <mergeCell ref="Z5:Z12"/>
    <mergeCell ref="AA5:AA12"/>
    <mergeCell ref="AA77:AA84"/>
    <mergeCell ref="AA53:AA60"/>
    <mergeCell ref="AB77:AB84"/>
    <mergeCell ref="Z69:Z76"/>
    <mergeCell ref="AA69:AA76"/>
    <mergeCell ref="AB69:AB76"/>
    <mergeCell ref="C45:C84"/>
    <mergeCell ref="D45:D84"/>
    <mergeCell ref="F53:F60"/>
    <mergeCell ref="E53:E60"/>
    <mergeCell ref="H77:H84"/>
    <mergeCell ref="I77:I84"/>
    <mergeCell ref="J77:J84"/>
    <mergeCell ref="K77:K84"/>
    <mergeCell ref="L77:L84"/>
    <mergeCell ref="M77:M84"/>
    <mergeCell ref="N77:N84"/>
    <mergeCell ref="AB45:AB52"/>
    <mergeCell ref="G45:G52"/>
    <mergeCell ref="F45:F52"/>
    <mergeCell ref="E45:E52"/>
    <mergeCell ref="H53:H60"/>
    <mergeCell ref="L53:L60"/>
    <mergeCell ref="M53:M60"/>
    <mergeCell ref="N53:N60"/>
    <mergeCell ref="G53:G60"/>
    <mergeCell ref="O53:O60"/>
    <mergeCell ref="R53:R60"/>
    <mergeCell ref="E61:E68"/>
    <mergeCell ref="F61:F68"/>
    <mergeCell ref="G61:G68"/>
    <mergeCell ref="E69:E76"/>
    <mergeCell ref="L101:L108"/>
    <mergeCell ref="M101:M108"/>
    <mergeCell ref="N101:N108"/>
    <mergeCell ref="O101:O108"/>
    <mergeCell ref="R101:R108"/>
    <mergeCell ref="S101:S108"/>
    <mergeCell ref="T101:T108"/>
    <mergeCell ref="U101:U108"/>
    <mergeCell ref="V101:V108"/>
    <mergeCell ref="W101:W108"/>
    <mergeCell ref="X101:X108"/>
    <mergeCell ref="Y101:Y108"/>
    <mergeCell ref="Z101:Z108"/>
    <mergeCell ref="AA101:AA108"/>
    <mergeCell ref="AB101:AB108"/>
    <mergeCell ref="H101:H108"/>
    <mergeCell ref="Z85:Z92"/>
    <mergeCell ref="AA85:AA92"/>
    <mergeCell ref="AB85:AB92"/>
    <mergeCell ref="L85:L92"/>
    <mergeCell ref="M85:M92"/>
    <mergeCell ref="N85:N92"/>
    <mergeCell ref="O85:O92"/>
    <mergeCell ref="R85:R92"/>
    <mergeCell ref="S85:S92"/>
    <mergeCell ref="H85:H92"/>
    <mergeCell ref="Y93:Y100"/>
    <mergeCell ref="Z93:Z100"/>
    <mergeCell ref="AA93:AA100"/>
    <mergeCell ref="AB93:AB100"/>
    <mergeCell ref="E85:E92"/>
    <mergeCell ref="I85:I92"/>
    <mergeCell ref="C109:C124"/>
    <mergeCell ref="D109:D124"/>
    <mergeCell ref="E109:E116"/>
    <mergeCell ref="E117:E124"/>
    <mergeCell ref="F117:F124"/>
    <mergeCell ref="G117:G124"/>
    <mergeCell ref="F109:F116"/>
    <mergeCell ref="G109:G116"/>
    <mergeCell ref="I109:I116"/>
    <mergeCell ref="AB109:AB116"/>
    <mergeCell ref="I117:I124"/>
    <mergeCell ref="J117:J124"/>
    <mergeCell ref="K117:K124"/>
    <mergeCell ref="L117:L124"/>
    <mergeCell ref="M117:M124"/>
    <mergeCell ref="N117:N124"/>
    <mergeCell ref="O117:O124"/>
    <mergeCell ref="R117:R124"/>
    <mergeCell ref="S117:S124"/>
    <mergeCell ref="T117:T124"/>
    <mergeCell ref="U117:U124"/>
    <mergeCell ref="V117:V124"/>
    <mergeCell ref="W117:W124"/>
    <mergeCell ref="X117:X124"/>
    <mergeCell ref="Y117:Y124"/>
    <mergeCell ref="Z117:Z124"/>
    <mergeCell ref="J109:J116"/>
    <mergeCell ref="K109:K116"/>
    <mergeCell ref="L109:L116"/>
    <mergeCell ref="M109:M116"/>
    <mergeCell ref="N109:N116"/>
    <mergeCell ref="O109:O116"/>
    <mergeCell ref="R109:R116"/>
    <mergeCell ref="AA117:AA124"/>
    <mergeCell ref="V133:V140"/>
    <mergeCell ref="W133:W140"/>
    <mergeCell ref="X133:X140"/>
    <mergeCell ref="Y133:Y140"/>
    <mergeCell ref="Z133:Z140"/>
    <mergeCell ref="AA133:AA140"/>
    <mergeCell ref="U109:U116"/>
    <mergeCell ref="V109:V116"/>
    <mergeCell ref="W109:W116"/>
    <mergeCell ref="X109:X116"/>
    <mergeCell ref="Y109:Y116"/>
    <mergeCell ref="Z109:Z116"/>
    <mergeCell ref="AA109:AA116"/>
    <mergeCell ref="S109:S116"/>
    <mergeCell ref="T109:T116"/>
    <mergeCell ref="AB117:AB124"/>
    <mergeCell ref="I125:I132"/>
    <mergeCell ref="H125:H132"/>
    <mergeCell ref="G125:G132"/>
    <mergeCell ref="F125:F132"/>
    <mergeCell ref="E125:E132"/>
    <mergeCell ref="H133:H140"/>
    <mergeCell ref="S125:S132"/>
    <mergeCell ref="T125:T132"/>
    <mergeCell ref="U125:U132"/>
    <mergeCell ref="V125:V132"/>
    <mergeCell ref="W125:W132"/>
    <mergeCell ref="X125:X132"/>
    <mergeCell ref="Y125:Y132"/>
    <mergeCell ref="Z125:Z132"/>
    <mergeCell ref="AA125:AA132"/>
    <mergeCell ref="AB125:AB132"/>
    <mergeCell ref="E133:E140"/>
    <mergeCell ref="F133:F140"/>
    <mergeCell ref="G133:G140"/>
    <mergeCell ref="S133:S140"/>
    <mergeCell ref="AB133:AB140"/>
    <mergeCell ref="T133:T140"/>
    <mergeCell ref="U133:U140"/>
    <mergeCell ref="H117:H124"/>
    <mergeCell ref="AA229:AA236"/>
    <mergeCell ref="AB229:AB236"/>
    <mergeCell ref="C125:C148"/>
    <mergeCell ref="D125:D148"/>
    <mergeCell ref="I141:I148"/>
    <mergeCell ref="J141:J148"/>
    <mergeCell ref="K141:K148"/>
    <mergeCell ref="L141:L148"/>
    <mergeCell ref="M141:M148"/>
    <mergeCell ref="N141:N148"/>
    <mergeCell ref="G141:G148"/>
    <mergeCell ref="F141:F148"/>
    <mergeCell ref="E141:E148"/>
    <mergeCell ref="J125:J132"/>
    <mergeCell ref="K125:K132"/>
    <mergeCell ref="L125:L132"/>
    <mergeCell ref="M125:M132"/>
    <mergeCell ref="N125:N132"/>
    <mergeCell ref="I133:I140"/>
    <mergeCell ref="J133:J140"/>
    <mergeCell ref="K133:K140"/>
    <mergeCell ref="L133:L140"/>
    <mergeCell ref="M133:M140"/>
    <mergeCell ref="N133:N140"/>
    <mergeCell ref="H141:H148"/>
    <mergeCell ref="E229:E236"/>
    <mergeCell ref="F229:F236"/>
    <mergeCell ref="G229:G236"/>
    <mergeCell ref="H229:H236"/>
    <mergeCell ref="I229:I236"/>
    <mergeCell ref="E157:E164"/>
    <mergeCell ref="E149:E156"/>
    <mergeCell ref="AC125:AC132"/>
    <mergeCell ref="AC133:AC140"/>
    <mergeCell ref="AC141:AC148"/>
    <mergeCell ref="Z141:Z148"/>
    <mergeCell ref="AA141:AA148"/>
    <mergeCell ref="AB141:AB148"/>
    <mergeCell ref="O141:O148"/>
    <mergeCell ref="V141:V148"/>
    <mergeCell ref="W141:W148"/>
    <mergeCell ref="X141:X148"/>
    <mergeCell ref="Y141:Y148"/>
    <mergeCell ref="R141:R148"/>
    <mergeCell ref="S141:S148"/>
    <mergeCell ref="T141:T148"/>
    <mergeCell ref="U141:U148"/>
    <mergeCell ref="O125:O132"/>
    <mergeCell ref="R125:R132"/>
    <mergeCell ref="O133:O140"/>
    <mergeCell ref="R133:R140"/>
    <mergeCell ref="E253:E260"/>
    <mergeCell ref="F253:F260"/>
    <mergeCell ref="G253:G260"/>
    <mergeCell ref="H253:H260"/>
    <mergeCell ref="I253:I260"/>
    <mergeCell ref="J253:J260"/>
    <mergeCell ref="K229:K236"/>
    <mergeCell ref="L229:L236"/>
    <mergeCell ref="M229:M236"/>
    <mergeCell ref="K245:K252"/>
    <mergeCell ref="L245:L252"/>
    <mergeCell ref="M245:M252"/>
    <mergeCell ref="K253:K260"/>
    <mergeCell ref="E245:E252"/>
    <mergeCell ref="G237:G244"/>
    <mergeCell ref="F237:F244"/>
    <mergeCell ref="J229:J236"/>
    <mergeCell ref="J237:J244"/>
    <mergeCell ref="J245:J252"/>
    <mergeCell ref="H237:H244"/>
    <mergeCell ref="H245:H252"/>
    <mergeCell ref="G245:G252"/>
    <mergeCell ref="F245:F252"/>
    <mergeCell ref="O253:O260"/>
    <mergeCell ref="N253:N260"/>
    <mergeCell ref="AC229:AC236"/>
    <mergeCell ref="K237:K244"/>
    <mergeCell ref="L237:L244"/>
    <mergeCell ref="M237:M244"/>
    <mergeCell ref="N237:N244"/>
    <mergeCell ref="O237:O244"/>
    <mergeCell ref="R237:R244"/>
    <mergeCell ref="S237:S244"/>
    <mergeCell ref="T237:T244"/>
    <mergeCell ref="U237:U244"/>
    <mergeCell ref="V237:V244"/>
    <mergeCell ref="W237:W244"/>
    <mergeCell ref="X237:X244"/>
    <mergeCell ref="Y237:Y244"/>
    <mergeCell ref="Z237:Z244"/>
    <mergeCell ref="AA237:AA244"/>
    <mergeCell ref="AB237:AB244"/>
    <mergeCell ref="N229:N236"/>
    <mergeCell ref="O229:O236"/>
    <mergeCell ref="R229:R236"/>
    <mergeCell ref="L253:L260"/>
    <mergeCell ref="M253:M260"/>
    <mergeCell ref="S229:S236"/>
    <mergeCell ref="T229:T236"/>
    <mergeCell ref="U229:U236"/>
    <mergeCell ref="V229:V236"/>
    <mergeCell ref="W229:W236"/>
    <mergeCell ref="X229:X236"/>
    <mergeCell ref="Y229:Y236"/>
    <mergeCell ref="Z229:Z236"/>
    <mergeCell ref="R245:R252"/>
    <mergeCell ref="S245:S252"/>
    <mergeCell ref="T245:T252"/>
    <mergeCell ref="U245:U252"/>
    <mergeCell ref="V245:V252"/>
    <mergeCell ref="W245:W252"/>
    <mergeCell ref="X245:X252"/>
    <mergeCell ref="Y245:Y252"/>
    <mergeCell ref="Z245:Z252"/>
    <mergeCell ref="AA245:AA252"/>
    <mergeCell ref="AB245:AB252"/>
    <mergeCell ref="AB253:AB260"/>
    <mergeCell ref="AA253:AA260"/>
    <mergeCell ref="Z253:Z260"/>
    <mergeCell ref="Y253:Y260"/>
    <mergeCell ref="X253:X260"/>
    <mergeCell ref="T253:T260"/>
    <mergeCell ref="S253:S260"/>
    <mergeCell ref="R253:R260"/>
    <mergeCell ref="U261:U268"/>
    <mergeCell ref="V261:V268"/>
    <mergeCell ref="W261:W268"/>
    <mergeCell ref="X261:X268"/>
    <mergeCell ref="Y261:Y268"/>
    <mergeCell ref="Z261:Z268"/>
    <mergeCell ref="AA261:AA268"/>
    <mergeCell ref="AB261:AB268"/>
    <mergeCell ref="W253:W260"/>
    <mergeCell ref="V253:V260"/>
    <mergeCell ref="U253:U260"/>
    <mergeCell ref="C261:C268"/>
    <mergeCell ref="D261:D268"/>
    <mergeCell ref="E261:E268"/>
    <mergeCell ref="F261:F268"/>
    <mergeCell ref="G261:G268"/>
    <mergeCell ref="H261:H268"/>
    <mergeCell ref="I261:I268"/>
    <mergeCell ref="J261:J268"/>
    <mergeCell ref="K261:K268"/>
    <mergeCell ref="L261:L268"/>
    <mergeCell ref="M261:M268"/>
    <mergeCell ref="N261:N268"/>
    <mergeCell ref="O261:O268"/>
    <mergeCell ref="R261:R268"/>
    <mergeCell ref="S261:S268"/>
    <mergeCell ref="T261:T268"/>
    <mergeCell ref="D229:D260"/>
    <mergeCell ref="C229:C260"/>
    <mergeCell ref="E237:E244"/>
    <mergeCell ref="N245:N252"/>
    <mergeCell ref="O245:O252"/>
  </mergeCells>
  <conditionalFormatting sqref="N4:N13 N61 N45 N53 N77 N85 N69 N101 N133 N141 N149 N157 N165 N173 N213 N237 N221 N245 N253 N261 N269 N277 N309 N317 N325 N333 N341 N357 N373 N381 N389 N397 N405 N413 N181 N189 N197 N205">
    <cfRule type="cellIs" dxfId="115" priority="128" operator="equal">
      <formula>"BAJA"</formula>
    </cfRule>
    <cfRule type="cellIs" dxfId="114" priority="129" operator="equal">
      <formula>"MODERADA"</formula>
    </cfRule>
    <cfRule type="cellIs" dxfId="113" priority="130" operator="equal">
      <formula>"ALTA"</formula>
    </cfRule>
    <cfRule type="cellIs" dxfId="112" priority="131" operator="equal">
      <formula>"EXTREMA"</formula>
    </cfRule>
  </conditionalFormatting>
  <conditionalFormatting sqref="V4:V13 V37:V45 V53 V77 V85 V93 V69 V101 V133 V141 V149 V157 V165 V173 V213 V221 V237 V245 V253 V261 V317 V325 V333 V341 V349 V357 V373 V381 V389 V397 V405 V413 V421 V181 V189 V197 V205">
    <cfRule type="cellIs" dxfId="111" priority="124" stopIfTrue="1" operator="equal">
      <formula>"BAJA"</formula>
    </cfRule>
    <cfRule type="cellIs" dxfId="110" priority="125" operator="equal">
      <formula>"MODERADA"</formula>
    </cfRule>
    <cfRule type="cellIs" dxfId="109" priority="126" operator="equal">
      <formula>"ALTA"</formula>
    </cfRule>
    <cfRule type="cellIs" dxfId="108" priority="127" operator="equal">
      <formula>"EXTREMA"</formula>
    </cfRule>
  </conditionalFormatting>
  <conditionalFormatting sqref="N109 N117">
    <cfRule type="cellIs" dxfId="107" priority="120" operator="equal">
      <formula>"BAJA"</formula>
    </cfRule>
    <cfRule type="cellIs" dxfId="106" priority="121" operator="equal">
      <formula>"MODERADA"</formula>
    </cfRule>
    <cfRule type="cellIs" dxfId="105" priority="122" operator="equal">
      <formula>"ALTA"</formula>
    </cfRule>
    <cfRule type="cellIs" dxfId="104" priority="123" operator="equal">
      <formula>"EXTREMA"</formula>
    </cfRule>
  </conditionalFormatting>
  <conditionalFormatting sqref="N229">
    <cfRule type="cellIs" dxfId="103" priority="116" operator="equal">
      <formula>"BAJA"</formula>
    </cfRule>
    <cfRule type="cellIs" dxfId="102" priority="117" operator="equal">
      <formula>"MODERADA"</formula>
    </cfRule>
    <cfRule type="cellIs" dxfId="101" priority="118" operator="equal">
      <formula>"ALTA"</formula>
    </cfRule>
    <cfRule type="cellIs" dxfId="100" priority="119" operator="equal">
      <formula>"EXTREMA"</formula>
    </cfRule>
  </conditionalFormatting>
  <conditionalFormatting sqref="V229">
    <cfRule type="cellIs" dxfId="99" priority="112" stopIfTrue="1" operator="equal">
      <formula>"BAJA"</formula>
    </cfRule>
    <cfRule type="cellIs" dxfId="98" priority="113" operator="equal">
      <formula>"MODERADA"</formula>
    </cfRule>
    <cfRule type="cellIs" dxfId="97" priority="114" operator="equal">
      <formula>"ALTA"</formula>
    </cfRule>
    <cfRule type="cellIs" dxfId="96" priority="115" operator="equal">
      <formula>"EXTREMA"</formula>
    </cfRule>
  </conditionalFormatting>
  <conditionalFormatting sqref="V293">
    <cfRule type="cellIs" dxfId="95" priority="93" stopIfTrue="1" operator="equal">
      <formula>"BAJA"</formula>
    </cfRule>
    <cfRule type="cellIs" dxfId="94" priority="94" operator="equal">
      <formula>"MODERADA"</formula>
    </cfRule>
    <cfRule type="cellIs" dxfId="93" priority="95" operator="equal">
      <formula>"ALTA"</formula>
    </cfRule>
    <cfRule type="cellIs" dxfId="92" priority="96" operator="equal">
      <formula>"EXTREMA"</formula>
    </cfRule>
  </conditionalFormatting>
  <conditionalFormatting sqref="V61">
    <cfRule type="cellIs" dxfId="91" priority="89" stopIfTrue="1" operator="equal">
      <formula>"BAJA"</formula>
    </cfRule>
    <cfRule type="cellIs" dxfId="90" priority="90" operator="equal">
      <formula>"MODERADA"</formula>
    </cfRule>
    <cfRule type="cellIs" dxfId="89" priority="91" operator="equal">
      <formula>"ALTA"</formula>
    </cfRule>
    <cfRule type="cellIs" dxfId="88" priority="92" operator="equal">
      <formula>"EXTREMA"</formula>
    </cfRule>
  </conditionalFormatting>
  <conditionalFormatting sqref="N21">
    <cfRule type="cellIs" dxfId="15" priority="85" operator="equal">
      <formula>"BAJA"</formula>
    </cfRule>
    <cfRule type="cellIs" dxfId="14" priority="86" operator="equal">
      <formula>"MODERADA"</formula>
    </cfRule>
    <cfRule type="cellIs" dxfId="13" priority="87" operator="equal">
      <formula>"ALTA"</formula>
    </cfRule>
    <cfRule type="cellIs" dxfId="12" priority="88" operator="equal">
      <formula>"EXTREMA"</formula>
    </cfRule>
  </conditionalFormatting>
  <conditionalFormatting sqref="V21">
    <cfRule type="cellIs" dxfId="87" priority="81" stopIfTrue="1" operator="equal">
      <formula>"BAJA"</formula>
    </cfRule>
    <cfRule type="cellIs" dxfId="86" priority="82" operator="equal">
      <formula>"MODERADA"</formula>
    </cfRule>
    <cfRule type="cellIs" dxfId="85" priority="83" operator="equal">
      <formula>"ALTA"</formula>
    </cfRule>
    <cfRule type="cellIs" dxfId="84" priority="84" operator="equal">
      <formula>"EXTREMA"</formula>
    </cfRule>
  </conditionalFormatting>
  <conditionalFormatting sqref="V109">
    <cfRule type="cellIs" dxfId="83" priority="77" stopIfTrue="1" operator="equal">
      <formula>"BAJA"</formula>
    </cfRule>
    <cfRule type="cellIs" dxfId="82" priority="78" operator="equal">
      <formula>"MODERADA"</formula>
    </cfRule>
    <cfRule type="cellIs" dxfId="81" priority="79" operator="equal">
      <formula>"ALTA"</formula>
    </cfRule>
    <cfRule type="cellIs" dxfId="80" priority="80" operator="equal">
      <formula>"EXTREMA"</formula>
    </cfRule>
  </conditionalFormatting>
  <conditionalFormatting sqref="V117">
    <cfRule type="cellIs" dxfId="79" priority="73" stopIfTrue="1" operator="equal">
      <formula>"BAJA"</formula>
    </cfRule>
    <cfRule type="cellIs" dxfId="78" priority="74" operator="equal">
      <formula>"MODERADA"</formula>
    </cfRule>
    <cfRule type="cellIs" dxfId="77" priority="75" operator="equal">
      <formula>"ALTA"</formula>
    </cfRule>
    <cfRule type="cellIs" dxfId="76" priority="76" operator="equal">
      <formula>"EXTREMA"</formula>
    </cfRule>
  </conditionalFormatting>
  <conditionalFormatting sqref="V125">
    <cfRule type="cellIs" dxfId="75" priority="69" stopIfTrue="1" operator="equal">
      <formula>"BAJA"</formula>
    </cfRule>
    <cfRule type="cellIs" dxfId="74" priority="70" operator="equal">
      <formula>"MODERADA"</formula>
    </cfRule>
    <cfRule type="cellIs" dxfId="73" priority="71" operator="equal">
      <formula>"ALTA"</formula>
    </cfRule>
    <cfRule type="cellIs" dxfId="72" priority="72" operator="equal">
      <formula>"EXTREMA"</formula>
    </cfRule>
  </conditionalFormatting>
  <conditionalFormatting sqref="V269">
    <cfRule type="cellIs" dxfId="71" priority="65" stopIfTrue="1" operator="equal">
      <formula>"BAJA"</formula>
    </cfRule>
    <cfRule type="cellIs" dxfId="70" priority="66" operator="equal">
      <formula>"MODERADA"</formula>
    </cfRule>
    <cfRule type="cellIs" dxfId="69" priority="67" operator="equal">
      <formula>"ALTA"</formula>
    </cfRule>
    <cfRule type="cellIs" dxfId="68" priority="68" operator="equal">
      <formula>"EXTREMA"</formula>
    </cfRule>
  </conditionalFormatting>
  <conditionalFormatting sqref="V277">
    <cfRule type="cellIs" dxfId="67" priority="61" stopIfTrue="1" operator="equal">
      <formula>"BAJA"</formula>
    </cfRule>
    <cfRule type="cellIs" dxfId="66" priority="62" operator="equal">
      <formula>"MODERADA"</formula>
    </cfRule>
    <cfRule type="cellIs" dxfId="65" priority="63" operator="equal">
      <formula>"ALTA"</formula>
    </cfRule>
    <cfRule type="cellIs" dxfId="64" priority="64" operator="equal">
      <formula>"EXTREMA"</formula>
    </cfRule>
  </conditionalFormatting>
  <conditionalFormatting sqref="V285">
    <cfRule type="cellIs" dxfId="63" priority="57" stopIfTrue="1" operator="equal">
      <formula>"BAJA"</formula>
    </cfRule>
    <cfRule type="cellIs" dxfId="62" priority="58" operator="equal">
      <formula>"MODERADA"</formula>
    </cfRule>
    <cfRule type="cellIs" dxfId="61" priority="59" operator="equal">
      <formula>"ALTA"</formula>
    </cfRule>
    <cfRule type="cellIs" dxfId="60" priority="60" operator="equal">
      <formula>"EXTREMA"</formula>
    </cfRule>
  </conditionalFormatting>
  <conditionalFormatting sqref="V301">
    <cfRule type="cellIs" dxfId="59" priority="53" stopIfTrue="1" operator="equal">
      <formula>"BAJA"</formula>
    </cfRule>
    <cfRule type="cellIs" dxfId="58" priority="54" operator="equal">
      <formula>"MODERADA"</formula>
    </cfRule>
    <cfRule type="cellIs" dxfId="57" priority="55" operator="equal">
      <formula>"ALTA"</formula>
    </cfRule>
    <cfRule type="cellIs" dxfId="56" priority="56" operator="equal">
      <formula>"EXTREMA"</formula>
    </cfRule>
  </conditionalFormatting>
  <conditionalFormatting sqref="V309">
    <cfRule type="cellIs" dxfId="55" priority="49" stopIfTrue="1" operator="equal">
      <formula>"BAJA"</formula>
    </cfRule>
    <cfRule type="cellIs" dxfId="54" priority="50" operator="equal">
      <formula>"MODERADA"</formula>
    </cfRule>
    <cfRule type="cellIs" dxfId="53" priority="51" operator="equal">
      <formula>"ALTA"</formula>
    </cfRule>
    <cfRule type="cellIs" dxfId="52" priority="52" operator="equal">
      <formula>"EXTREMA"</formula>
    </cfRule>
  </conditionalFormatting>
  <conditionalFormatting sqref="V365">
    <cfRule type="cellIs" dxfId="51" priority="45" stopIfTrue="1" operator="equal">
      <formula>"BAJA"</formula>
    </cfRule>
    <cfRule type="cellIs" dxfId="50" priority="46" operator="equal">
      <formula>"MODERADA"</formula>
    </cfRule>
    <cfRule type="cellIs" dxfId="49" priority="47" operator="equal">
      <formula>"ALTA"</formula>
    </cfRule>
    <cfRule type="cellIs" dxfId="48" priority="48" operator="equal">
      <formula>"EXTREMA"</formula>
    </cfRule>
  </conditionalFormatting>
  <conditionalFormatting sqref="N421">
    <cfRule type="cellIs" dxfId="47" priority="41" operator="equal">
      <formula>"BAJA"</formula>
    </cfRule>
    <cfRule type="cellIs" dxfId="46" priority="42" operator="equal">
      <formula>"MODERADA"</formula>
    </cfRule>
    <cfRule type="cellIs" dxfId="45" priority="43" operator="equal">
      <formula>"ALTA"</formula>
    </cfRule>
    <cfRule type="cellIs" dxfId="44" priority="44" operator="equal">
      <formula>"EXTREMA"</formula>
    </cfRule>
  </conditionalFormatting>
  <conditionalFormatting sqref="N93:N100">
    <cfRule type="cellIs" dxfId="43" priority="37" operator="equal">
      <formula>"BAJA"</formula>
    </cfRule>
    <cfRule type="cellIs" dxfId="42" priority="38" operator="equal">
      <formula>"MODERADA"</formula>
    </cfRule>
    <cfRule type="cellIs" dxfId="41" priority="39" operator="equal">
      <formula>"ALTA"</formula>
    </cfRule>
    <cfRule type="cellIs" dxfId="40" priority="40" operator="equal">
      <formula>"EXTREMA"</formula>
    </cfRule>
  </conditionalFormatting>
  <conditionalFormatting sqref="N125:N132">
    <cfRule type="cellIs" dxfId="39" priority="33" operator="equal">
      <formula>"BAJA"</formula>
    </cfRule>
    <cfRule type="cellIs" dxfId="38" priority="34" operator="equal">
      <formula>"MODERADA"</formula>
    </cfRule>
    <cfRule type="cellIs" dxfId="37" priority="35" operator="equal">
      <formula>"ALTA"</formula>
    </cfRule>
    <cfRule type="cellIs" dxfId="36" priority="36" operator="equal">
      <formula>"EXTREMA"</formula>
    </cfRule>
  </conditionalFormatting>
  <conditionalFormatting sqref="N285">
    <cfRule type="cellIs" dxfId="35" priority="29" operator="equal">
      <formula>"BAJA"</formula>
    </cfRule>
    <cfRule type="cellIs" dxfId="34" priority="30" operator="equal">
      <formula>"MODERADA"</formula>
    </cfRule>
    <cfRule type="cellIs" dxfId="33" priority="31" operator="equal">
      <formula>"ALTA"</formula>
    </cfRule>
    <cfRule type="cellIs" dxfId="32" priority="32" operator="equal">
      <formula>"EXTREMA"</formula>
    </cfRule>
  </conditionalFormatting>
  <conditionalFormatting sqref="N301">
    <cfRule type="cellIs" dxfId="31" priority="25" operator="equal">
      <formula>"BAJA"</formula>
    </cfRule>
    <cfRule type="cellIs" dxfId="30" priority="26" operator="equal">
      <formula>"MODERADA"</formula>
    </cfRule>
    <cfRule type="cellIs" dxfId="29" priority="27" operator="equal">
      <formula>"ALTA"</formula>
    </cfRule>
    <cfRule type="cellIs" dxfId="28" priority="28" operator="equal">
      <formula>"EXTREMA"</formula>
    </cfRule>
  </conditionalFormatting>
  <conditionalFormatting sqref="N293">
    <cfRule type="cellIs" dxfId="27" priority="21" operator="equal">
      <formula>"BAJA"</formula>
    </cfRule>
    <cfRule type="cellIs" dxfId="26" priority="22" operator="equal">
      <formula>"MODERADA"</formula>
    </cfRule>
    <cfRule type="cellIs" dxfId="25" priority="23" operator="equal">
      <formula>"ALTA"</formula>
    </cfRule>
    <cfRule type="cellIs" dxfId="24" priority="24" operator="equal">
      <formula>"EXTREMA"</formula>
    </cfRule>
  </conditionalFormatting>
  <conditionalFormatting sqref="N365">
    <cfRule type="cellIs" dxfId="23" priority="17" operator="equal">
      <formula>"BAJA"</formula>
    </cfRule>
    <cfRule type="cellIs" dxfId="22" priority="18" operator="equal">
      <formula>"MODERADA"</formula>
    </cfRule>
    <cfRule type="cellIs" dxfId="21" priority="19" operator="equal">
      <formula>"ALTA"</formula>
    </cfRule>
    <cfRule type="cellIs" dxfId="20" priority="20" operator="equal">
      <formula>"EXTREMA"</formula>
    </cfRule>
  </conditionalFormatting>
  <conditionalFormatting sqref="N349">
    <cfRule type="cellIs" dxfId="19" priority="13" operator="equal">
      <formula>"BAJA"</formula>
    </cfRule>
    <cfRule type="cellIs" dxfId="18" priority="14" operator="equal">
      <formula>"MODERADA"</formula>
    </cfRule>
    <cfRule type="cellIs" dxfId="17" priority="15" operator="equal">
      <formula>"ALTA"</formula>
    </cfRule>
    <cfRule type="cellIs" dxfId="16" priority="16" operator="equal">
      <formula>"EXTREMA"</formula>
    </cfRule>
  </conditionalFormatting>
  <conditionalFormatting sqref="N29:N44">
    <cfRule type="cellIs" dxfId="11" priority="9" operator="equal">
      <formula>"BAJA"</formula>
    </cfRule>
    <cfRule type="cellIs" dxfId="10" priority="10" operator="equal">
      <formula>"MODERADA"</formula>
    </cfRule>
    <cfRule type="cellIs" dxfId="9" priority="11" operator="equal">
      <formula>"ALTA"</formula>
    </cfRule>
    <cfRule type="cellIs" dxfId="8" priority="12" operator="equal">
      <formula>"EXTREMA"</formula>
    </cfRule>
  </conditionalFormatting>
  <conditionalFormatting sqref="V29:V36">
    <cfRule type="cellIs" dxfId="3" priority="1" stopIfTrue="1" operator="equal">
      <formula>"BAJA"</formula>
    </cfRule>
    <cfRule type="cellIs" dxfId="2" priority="2" operator="equal">
      <formula>"MODERADA"</formula>
    </cfRule>
    <cfRule type="cellIs" dxfId="1" priority="3" operator="equal">
      <formula>"ALTA"</formula>
    </cfRule>
    <cfRule type="cellIs" dxfId="0" priority="4" operator="equal">
      <formula>"EXTREMA"</formula>
    </cfRule>
  </conditionalFormatting>
  <pageMargins left="0.70866141732283472" right="0.70866141732283472" top="0.74803149606299213" bottom="0.74803149606299213" header="0.31496062992125984" footer="0.31496062992125984"/>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Wilches</dc:creator>
  <cp:lastModifiedBy>Yamile Mateus Parra</cp:lastModifiedBy>
  <dcterms:created xsi:type="dcterms:W3CDTF">2016-09-02T20:43:47Z</dcterms:created>
  <dcterms:modified xsi:type="dcterms:W3CDTF">2018-12-19T22:31:37Z</dcterms:modified>
</cp:coreProperties>
</file>