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com-my.sharepoint.com/personal/natalia_serrano_crcom_gov_co/Documents/CRC/Otros/Indicadores sociedad información/Publicación propuesta regulatoria/"/>
    </mc:Choice>
  </mc:AlternateContent>
  <xr:revisionPtr revIDLastSave="7" documentId="8_{43F11E7C-548F-4D2B-9C85-067704543594}" xr6:coauthVersionLast="47" xr6:coauthVersionMax="47" xr10:uidLastSave="{6FCDCCEF-7F47-44FC-90CD-DE8F8DD3DB66}"/>
  <bookViews>
    <workbookView xWindow="2205" yWindow="2205" windowWidth="28800" windowHeight="11295" xr2:uid="{E5384871-BF01-4176-85E6-DC912667CFA3}"/>
  </bookViews>
  <sheets>
    <sheet name="Hoja1" sheetId="1" r:id="rId1"/>
  </sheets>
  <definedNames>
    <definedName name="_xlnm._FilterDatabase" localSheetId="0" hidden="1">Hoja1!$A$1:$P$122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N4" i="1" s="1"/>
  <c r="O4" i="1" s="1"/>
  <c r="L5" i="1"/>
  <c r="N5" i="1" s="1"/>
  <c r="O5" i="1" s="1"/>
  <c r="L6" i="1"/>
  <c r="N6" i="1" s="1"/>
  <c r="O6" i="1" s="1"/>
  <c r="L7" i="1"/>
  <c r="N7" i="1" s="1"/>
  <c r="O7" i="1" s="1"/>
  <c r="L8" i="1"/>
  <c r="N8" i="1" s="1"/>
  <c r="O8" i="1" s="1"/>
  <c r="L9" i="1"/>
  <c r="N9" i="1" s="1"/>
  <c r="O9" i="1" s="1"/>
  <c r="L10" i="1"/>
  <c r="N10" i="1" s="1"/>
  <c r="O10" i="1" s="1"/>
  <c r="L11" i="1"/>
  <c r="N11" i="1" s="1"/>
  <c r="O11" i="1" s="1"/>
  <c r="L12" i="1"/>
  <c r="N12" i="1" s="1"/>
  <c r="O12" i="1" s="1"/>
  <c r="L13" i="1"/>
  <c r="N13" i="1" s="1"/>
  <c r="O13" i="1" s="1"/>
  <c r="L14" i="1"/>
  <c r="N14" i="1" s="1"/>
  <c r="O14" i="1" s="1"/>
  <c r="L16" i="1"/>
  <c r="N16" i="1" s="1"/>
  <c r="O16" i="1" s="1"/>
  <c r="L17" i="1"/>
  <c r="N17" i="1" s="1"/>
  <c r="O17" i="1" s="1"/>
  <c r="L18" i="1"/>
  <c r="N18" i="1" s="1"/>
  <c r="O18" i="1" s="1"/>
  <c r="L19" i="1"/>
  <c r="N19" i="1" s="1"/>
  <c r="O19" i="1" s="1"/>
  <c r="L20" i="1"/>
  <c r="N20" i="1" s="1"/>
  <c r="O20" i="1" s="1"/>
  <c r="L21" i="1"/>
  <c r="N21" i="1" s="1"/>
  <c r="O21" i="1" s="1"/>
  <c r="L22" i="1"/>
  <c r="N22" i="1" s="1"/>
  <c r="O22" i="1" s="1"/>
  <c r="L23" i="1"/>
  <c r="N23" i="1" s="1"/>
  <c r="O23" i="1" s="1"/>
  <c r="L24" i="1"/>
  <c r="N24" i="1" s="1"/>
  <c r="O24" i="1" s="1"/>
  <c r="L25" i="1"/>
  <c r="N25" i="1" s="1"/>
  <c r="O25" i="1" s="1"/>
  <c r="L26" i="1"/>
  <c r="N26" i="1" s="1"/>
  <c r="O26" i="1" s="1"/>
  <c r="L27" i="1"/>
  <c r="N27" i="1" s="1"/>
  <c r="O27" i="1" s="1"/>
  <c r="L28" i="1"/>
  <c r="N28" i="1" s="1"/>
  <c r="O28" i="1" s="1"/>
  <c r="L29" i="1"/>
  <c r="N29" i="1" s="1"/>
  <c r="O29" i="1" s="1"/>
  <c r="L30" i="1"/>
  <c r="N30" i="1" s="1"/>
  <c r="O30" i="1" s="1"/>
  <c r="L31" i="1"/>
  <c r="N31" i="1" s="1"/>
  <c r="O31" i="1" s="1"/>
  <c r="L32" i="1"/>
  <c r="N32" i="1" s="1"/>
  <c r="O32" i="1" s="1"/>
  <c r="L33" i="1"/>
  <c r="N33" i="1" s="1"/>
  <c r="O33" i="1" s="1"/>
  <c r="L34" i="1"/>
  <c r="N34" i="1" s="1"/>
  <c r="O34" i="1" s="1"/>
  <c r="L35" i="1"/>
  <c r="N35" i="1" s="1"/>
  <c r="O35" i="1" s="1"/>
  <c r="L36" i="1"/>
  <c r="N36" i="1" s="1"/>
  <c r="O36" i="1" s="1"/>
  <c r="L37" i="1"/>
  <c r="N37" i="1" s="1"/>
  <c r="O37" i="1" s="1"/>
  <c r="L38" i="1"/>
  <c r="N38" i="1" s="1"/>
  <c r="O38" i="1" s="1"/>
  <c r="L39" i="1"/>
  <c r="N39" i="1" s="1"/>
  <c r="O39" i="1" s="1"/>
  <c r="L41" i="1"/>
  <c r="N41" i="1" s="1"/>
  <c r="O41" i="1" s="1"/>
  <c r="L42" i="1"/>
  <c r="N42" i="1" s="1"/>
  <c r="O42" i="1" s="1"/>
  <c r="L43" i="1"/>
  <c r="N43" i="1" s="1"/>
  <c r="O43" i="1" s="1"/>
  <c r="L44" i="1"/>
  <c r="N44" i="1" s="1"/>
  <c r="O44" i="1" s="1"/>
  <c r="L45" i="1"/>
  <c r="N45" i="1" s="1"/>
  <c r="O45" i="1" s="1"/>
  <c r="L46" i="1"/>
  <c r="N46" i="1" s="1"/>
  <c r="O46" i="1" s="1"/>
  <c r="L47" i="1"/>
  <c r="N47" i="1" s="1"/>
  <c r="O47" i="1" s="1"/>
  <c r="L48" i="1"/>
  <c r="N48" i="1" s="1"/>
  <c r="O48" i="1" s="1"/>
  <c r="L49" i="1"/>
  <c r="N49" i="1" s="1"/>
  <c r="O49" i="1" s="1"/>
  <c r="L50" i="1"/>
  <c r="N50" i="1" s="1"/>
  <c r="O50" i="1" s="1"/>
  <c r="L51" i="1"/>
  <c r="N51" i="1" s="1"/>
  <c r="O51" i="1" s="1"/>
  <c r="L52" i="1"/>
  <c r="N52" i="1" s="1"/>
  <c r="O52" i="1" s="1"/>
  <c r="L54" i="1"/>
  <c r="N54" i="1" s="1"/>
  <c r="O54" i="1" s="1"/>
  <c r="L55" i="1"/>
  <c r="N55" i="1" s="1"/>
  <c r="O55" i="1" s="1"/>
  <c r="L56" i="1"/>
  <c r="N56" i="1" s="1"/>
  <c r="O56" i="1" s="1"/>
  <c r="L57" i="1"/>
  <c r="N57" i="1" s="1"/>
  <c r="O57" i="1" s="1"/>
  <c r="L58" i="1"/>
  <c r="N58" i="1" s="1"/>
  <c r="O58" i="1" s="1"/>
  <c r="L59" i="1"/>
  <c r="N59" i="1" s="1"/>
  <c r="O59" i="1" s="1"/>
  <c r="L60" i="1"/>
  <c r="N60" i="1" s="1"/>
  <c r="O60" i="1" s="1"/>
  <c r="L61" i="1"/>
  <c r="N61" i="1" s="1"/>
  <c r="O61" i="1" s="1"/>
  <c r="L63" i="1"/>
  <c r="N63" i="1" s="1"/>
  <c r="O63" i="1" s="1"/>
  <c r="L64" i="1"/>
  <c r="N64" i="1" s="1"/>
  <c r="O64" i="1" s="1"/>
  <c r="L65" i="1"/>
  <c r="N65" i="1" s="1"/>
  <c r="O65" i="1" s="1"/>
  <c r="L66" i="1"/>
  <c r="N66" i="1" s="1"/>
  <c r="O66" i="1" s="1"/>
  <c r="L67" i="1"/>
  <c r="N67" i="1" s="1"/>
  <c r="O67" i="1" s="1"/>
  <c r="L68" i="1"/>
  <c r="N68" i="1" s="1"/>
  <c r="O68" i="1" s="1"/>
  <c r="L69" i="1"/>
  <c r="N69" i="1" s="1"/>
  <c r="O69" i="1" s="1"/>
  <c r="L70" i="1"/>
  <c r="N70" i="1" s="1"/>
  <c r="O70" i="1" s="1"/>
  <c r="L71" i="1"/>
  <c r="N71" i="1" s="1"/>
  <c r="O71" i="1" s="1"/>
  <c r="L74" i="1"/>
  <c r="N74" i="1" s="1"/>
  <c r="O74" i="1" s="1"/>
  <c r="L75" i="1"/>
  <c r="N75" i="1" s="1"/>
  <c r="O75" i="1" s="1"/>
  <c r="L76" i="1"/>
  <c r="N76" i="1" s="1"/>
  <c r="O76" i="1" s="1"/>
  <c r="L78" i="1"/>
  <c r="N78" i="1" s="1"/>
  <c r="O78" i="1" s="1"/>
  <c r="L79" i="1"/>
  <c r="N79" i="1" s="1"/>
  <c r="O79" i="1" s="1"/>
  <c r="L81" i="1"/>
  <c r="N81" i="1" s="1"/>
  <c r="O81" i="1" s="1"/>
  <c r="L82" i="1"/>
  <c r="N82" i="1" s="1"/>
  <c r="O82" i="1" s="1"/>
  <c r="L83" i="1"/>
  <c r="N83" i="1" s="1"/>
  <c r="O83" i="1" s="1"/>
  <c r="L84" i="1"/>
  <c r="N84" i="1" s="1"/>
  <c r="O84" i="1" s="1"/>
  <c r="L86" i="1"/>
  <c r="N86" i="1" s="1"/>
  <c r="O86" i="1" s="1"/>
  <c r="L87" i="1"/>
  <c r="N87" i="1" s="1"/>
  <c r="O87" i="1" s="1"/>
  <c r="L88" i="1"/>
  <c r="N88" i="1" s="1"/>
  <c r="O88" i="1" s="1"/>
  <c r="L89" i="1"/>
  <c r="N89" i="1" s="1"/>
  <c r="O89" i="1" s="1"/>
  <c r="L90" i="1"/>
  <c r="N90" i="1" s="1"/>
  <c r="O90" i="1" s="1"/>
  <c r="L91" i="1"/>
  <c r="N91" i="1" s="1"/>
  <c r="O91" i="1" s="1"/>
  <c r="L92" i="1"/>
  <c r="N92" i="1" s="1"/>
  <c r="O92" i="1" s="1"/>
  <c r="L93" i="1"/>
  <c r="N93" i="1" s="1"/>
  <c r="O93" i="1" s="1"/>
  <c r="L94" i="1"/>
  <c r="N94" i="1" s="1"/>
  <c r="O94" i="1" s="1"/>
  <c r="L95" i="1"/>
  <c r="N95" i="1" s="1"/>
  <c r="O95" i="1" s="1"/>
  <c r="L96" i="1"/>
  <c r="N96" i="1" s="1"/>
  <c r="O96" i="1" s="1"/>
  <c r="L98" i="1"/>
  <c r="N98" i="1" s="1"/>
  <c r="O98" i="1" s="1"/>
  <c r="L99" i="1"/>
  <c r="N99" i="1" s="1"/>
  <c r="O99" i="1" s="1"/>
  <c r="L100" i="1"/>
  <c r="N100" i="1" s="1"/>
  <c r="O100" i="1" s="1"/>
  <c r="L101" i="1"/>
  <c r="N101" i="1" s="1"/>
  <c r="O101" i="1" s="1"/>
  <c r="L102" i="1"/>
  <c r="N102" i="1" s="1"/>
  <c r="O102" i="1" s="1"/>
  <c r="L103" i="1"/>
  <c r="N103" i="1" s="1"/>
  <c r="O103" i="1" s="1"/>
  <c r="L104" i="1"/>
  <c r="N104" i="1" s="1"/>
  <c r="O104" i="1" s="1"/>
  <c r="L105" i="1"/>
  <c r="N105" i="1" s="1"/>
  <c r="O105" i="1" s="1"/>
  <c r="L106" i="1"/>
  <c r="N106" i="1" s="1"/>
  <c r="O106" i="1" s="1"/>
  <c r="L108" i="1"/>
  <c r="N108" i="1" s="1"/>
  <c r="O108" i="1" s="1"/>
  <c r="L109" i="1"/>
  <c r="N109" i="1" s="1"/>
  <c r="O109" i="1" s="1"/>
  <c r="L110" i="1"/>
  <c r="N110" i="1" s="1"/>
  <c r="O110" i="1" s="1"/>
  <c r="L111" i="1"/>
  <c r="N111" i="1" s="1"/>
  <c r="O111" i="1" s="1"/>
  <c r="L112" i="1"/>
  <c r="N112" i="1" s="1"/>
  <c r="O112" i="1" s="1"/>
  <c r="L113" i="1"/>
  <c r="N113" i="1" s="1"/>
  <c r="O113" i="1" s="1"/>
  <c r="L114" i="1"/>
  <c r="N114" i="1" s="1"/>
  <c r="O114" i="1" s="1"/>
  <c r="L115" i="1"/>
  <c r="N115" i="1" s="1"/>
  <c r="O115" i="1" s="1"/>
  <c r="L116" i="1"/>
  <c r="N116" i="1" s="1"/>
  <c r="O116" i="1" s="1"/>
  <c r="L117" i="1"/>
  <c r="N117" i="1" s="1"/>
  <c r="O117" i="1" s="1"/>
  <c r="L118" i="1"/>
  <c r="N118" i="1" s="1"/>
  <c r="O118" i="1" s="1"/>
  <c r="L119" i="1"/>
  <c r="N119" i="1" s="1"/>
  <c r="O119" i="1" s="1"/>
  <c r="L121" i="1"/>
  <c r="N121" i="1" s="1"/>
  <c r="O121" i="1" s="1"/>
  <c r="L122" i="1"/>
  <c r="N122" i="1" s="1"/>
  <c r="O122" i="1" s="1"/>
  <c r="L3" i="1"/>
  <c r="N3" i="1" s="1"/>
  <c r="O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tc={63D49B5C-C1AF-42D5-9D55-F6422CAA394D}</author>
    <author>tc={D7907237-A6BC-4DB5-AFEF-CC18E356E6DA}</author>
    <author>tc={8BE9170C-98AB-4323-ABEC-9053D0714AB8}</author>
  </authors>
  <commentList>
    <comment ref="G10" authorId="0" shapeId="0" xr:uid="{63D49B5C-C1AF-42D5-9D55-F6422CAA394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https://comparador.crcom.gov.co/</t>
      </text>
    </comment>
    <comment ref="G31" authorId="1" shapeId="0" xr:uid="{D7907237-A6BC-4DB5-AFEF-CC18E356E6D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La ECV tiene gasto por hogar en información y comunicaciones (estoy buscando que variables toma)</t>
      </text>
    </comment>
    <comment ref="F59" authorId="2" shapeId="0" xr:uid="{8BE9170C-98AB-4323-ABEC-9053D0714AB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DIAN, aquí hacen un ejercicio https://www.colombiatic.mintic.gov.co/679/w3-article-197998.html
Podríamos tomarlo de los boletines TIC</t>
      </text>
    </comment>
  </commentList>
</comments>
</file>

<file path=xl/sharedStrings.xml><?xml version="1.0" encoding="utf-8"?>
<sst xmlns="http://schemas.openxmlformats.org/spreadsheetml/2006/main" count="367" uniqueCount="299">
  <si>
    <t>Código</t>
  </si>
  <si>
    <r>
      <t>Indicador</t>
    </r>
    <r>
      <rPr>
        <sz val="8"/>
        <color rgb="FFFFFFFF"/>
        <rFont val="Arial"/>
        <family val="2"/>
      </rPr>
      <t> </t>
    </r>
  </si>
  <si>
    <t>Fuente</t>
  </si>
  <si>
    <t>Resolución 3968/12</t>
  </si>
  <si>
    <t>Observaciones</t>
  </si>
  <si>
    <t xml:space="preserve">Está en listado UIT 2022 </t>
  </si>
  <si>
    <t>Tiene fuente</t>
  </si>
  <si>
    <t>Ajuste nombre del indicador</t>
  </si>
  <si>
    <t>¿Está en el IDI?</t>
  </si>
  <si>
    <t>¿Está en el NRI?</t>
  </si>
  <si>
    <t>¿Está en el DESI?</t>
  </si>
  <si>
    <t>Listado actualizado 2022</t>
  </si>
  <si>
    <t>Pilares Ley 1341</t>
  </si>
  <si>
    <t>INFRAESTRUCTURA Y ACCESO</t>
  </si>
  <si>
    <t>P-A1</t>
  </si>
  <si>
    <t>Líneas telefónicas fijas por cada 100 habitantes</t>
  </si>
  <si>
    <t>MINTIC - DANE</t>
  </si>
  <si>
    <t>Se decide su eliminación del IDI en 2018.</t>
  </si>
  <si>
    <t>P-A2</t>
  </si>
  <si>
    <t>Suscripciones de telefonía celular móvil por cada 100 habitantes</t>
  </si>
  <si>
    <t>MINTIC - SIGOB</t>
  </si>
  <si>
    <t>P-A3</t>
  </si>
  <si>
    <t>Suscriptores de Internet fijo por cada 100 habitantes</t>
  </si>
  <si>
    <t>Para 2022 se mide por rangos de velocidad. Igual en CRC. Se decide su eliminación del IDI en 2018 y se remplaza por rangos de velocidad: 1) 256kbps a 2Mbps, 2) 2 a 10Mbps y 3) igual o mayor a 10Mbps.</t>
  </si>
  <si>
    <t>1. acceso y uso de las Tecnologías de la Información y las Comunicaciones 
2.despliegue y uso eficiente de la infraestructura</t>
  </si>
  <si>
    <t>P-A4</t>
  </si>
  <si>
    <r>
      <t xml:space="preserve">Abonados fijos a Internet de </t>
    </r>
    <r>
      <rPr>
        <b/>
        <sz val="8"/>
        <rFont val="Arial"/>
        <family val="2"/>
      </rPr>
      <t>banda ancha*</t>
    </r>
    <r>
      <rPr>
        <sz val="8"/>
        <rFont val="Arial"/>
        <family val="2"/>
      </rPr>
      <t xml:space="preserve"> por cada 100 habitantes</t>
    </r>
  </si>
  <si>
    <t>P-A5</t>
  </si>
  <si>
    <r>
      <t xml:space="preserve">Suscripciones de </t>
    </r>
    <r>
      <rPr>
        <b/>
        <sz val="8"/>
        <rFont val="Arial"/>
        <family val="2"/>
      </rPr>
      <t>banda ancha móvil*</t>
    </r>
    <r>
      <rPr>
        <sz val="8"/>
        <rFont val="Arial"/>
        <family val="2"/>
      </rPr>
      <t xml:space="preserve"> por cada 100 habitantes</t>
    </r>
  </si>
  <si>
    <t>Es A4 en el nuevo listado. El nombre en el IDI corresponde a suscripciones activas (que se hayan utilizado en los últimos 3 meses).</t>
  </si>
  <si>
    <t xml:space="preserve">1. acceso y uso de las Tecnologías de la Información y las Comunicaciones 
2.despliegue y uso eficiente de la infraestructura
</t>
  </si>
  <si>
    <t>P-A6</t>
  </si>
  <si>
    <t xml:space="preserve">Ancho de Banda Internacional por habitante </t>
  </si>
  <si>
    <t>Es A5 en el nuevo listado</t>
  </si>
  <si>
    <t>P-A7</t>
  </si>
  <si>
    <t xml:space="preserve">Porcentaje de la población cubierta por una red de telefonía móvil celular </t>
  </si>
  <si>
    <t>MINTIC</t>
  </si>
  <si>
    <t>Es A6 en el nuevo listado. En el IDI se desagrega por 3G y 4G (indicador añadido en 2018). En NRI, sólo 3G.</t>
  </si>
  <si>
    <t>P-A8</t>
  </si>
  <si>
    <t>UIT</t>
  </si>
  <si>
    <t>P-A9</t>
  </si>
  <si>
    <t>Tarifas prepago telefonía móvil celular en US$/mes y como porcentaje del ingreso mensual per cápita</t>
  </si>
  <si>
    <t>Cambia el nombre del indicador (paquete de bajo uso). Es A8 en el nuevo listado. El NRI incluye un indicador de tarifas móviles.</t>
  </si>
  <si>
    <t>Tarifa mensual de un plan básico prepago de telefonía móvil.</t>
  </si>
  <si>
    <t>N-A9</t>
  </si>
  <si>
    <t>Precios mensuales de Internet de banda ancha móvil</t>
  </si>
  <si>
    <t>Se incluyen condiciones del plan. El NRI incluye un indicador de tarifas móviles.</t>
  </si>
  <si>
    <t>1. acceso y uso de las Tecnologías de la Información y las Comunicaciones 
4. la protección a los usuarios</t>
  </si>
  <si>
    <t>N-A10</t>
  </si>
  <si>
    <t>Suscriptores a TV multicanal por cada 100 habitantes</t>
  </si>
  <si>
    <t>UIT-postdata</t>
  </si>
  <si>
    <t>Se podría tomar de otras publicaciones que se tienen en postdata</t>
  </si>
  <si>
    <t>P-A10</t>
  </si>
  <si>
    <t>Porcentaje de localidades con centros públicos de acceso a Internet</t>
  </si>
  <si>
    <t>ACCESO Y USO - PERSONAS Y HOGARES</t>
  </si>
  <si>
    <t>P-HH1</t>
  </si>
  <si>
    <t>Proporción de hogares con radio</t>
  </si>
  <si>
    <t>Se tiene información de uso, más no de tenencia.</t>
  </si>
  <si>
    <t>P-HH2</t>
  </si>
  <si>
    <t>Proporción de hogares con TV</t>
  </si>
  <si>
    <t>DANE</t>
  </si>
  <si>
    <t>P-HH3</t>
  </si>
  <si>
    <t xml:space="preserve">Hogares que poseen teléfono fijo. </t>
  </si>
  <si>
    <t>P-HH4</t>
  </si>
  <si>
    <t>Proporción de hogares con un computador</t>
  </si>
  <si>
    <t xml:space="preserve">1. acceso y uso de las Tecnologías de la Información y las Comunicaciones 
</t>
  </si>
  <si>
    <t>P-HH5</t>
  </si>
  <si>
    <t>Proporción de individuos que utilizan un computador en los últimos 12 meses</t>
  </si>
  <si>
    <t>P-HH6</t>
  </si>
  <si>
    <t>Proporción de hogares con acceso a Internet</t>
  </si>
  <si>
    <t xml:space="preserve">DANE </t>
  </si>
  <si>
    <t>P-HH7</t>
  </si>
  <si>
    <t>Proporción de individuos que han utilizado Internet en los últimos 12 meses</t>
  </si>
  <si>
    <t>En el IDI se tiene en cuenta el uso en los últimos 3 meses.</t>
  </si>
  <si>
    <t xml:space="preserve">1. acceso y uso de las Tecnologías de la Información y las Comunicaciones 
2.despliegue y uso eficiente de la infraestructura
5. Formación de talento humano en estas tecnologías </t>
  </si>
  <si>
    <t>P-HH8</t>
  </si>
  <si>
    <t>Uso de Internet por los individuos en los últimos 12 meses</t>
  </si>
  <si>
    <t>En 2022 se contemplan más lugares que son medidos por el DANE.</t>
  </si>
  <si>
    <t>P-HH9</t>
  </si>
  <si>
    <t xml:space="preserve">Actividad realizada en Internet por los individuos en los últimos 12 meses </t>
  </si>
  <si>
    <t xml:space="preserve">P-HH10 </t>
  </si>
  <si>
    <t>Proporción de individuos que usaron un teléfono celular en los últimos 12 meses</t>
  </si>
  <si>
    <t>En la nueva metodología se consideran los últimos 3 en lugar de los últimos 12 meses</t>
  </si>
  <si>
    <t xml:space="preserve">P-HH11 </t>
  </si>
  <si>
    <t>Proporción de hogares con servicio de acceso a Internet. Categorías generales: Banda angosta, banda ancha fija, banda ancha móvil.</t>
  </si>
  <si>
    <t xml:space="preserve">P-HH12 </t>
  </si>
  <si>
    <t>Uso de Internet por los individuos desde cualquier lugar en los últimos 12 meses</t>
  </si>
  <si>
    <t>HH13</t>
  </si>
  <si>
    <t>Proporción de hogares con televisión multicanal, por tipo de acceso</t>
  </si>
  <si>
    <t>Postdata</t>
  </si>
  <si>
    <t>Se empezó a capturar recientemente.</t>
  </si>
  <si>
    <t>HH14</t>
  </si>
  <si>
    <t>Obstáculos al acceso a Internet en los hogares</t>
  </si>
  <si>
    <t>Razones para no tener Internet</t>
  </si>
  <si>
    <t>HH15</t>
  </si>
  <si>
    <t>Miembros de los hogares con conocimiento de las TIC, por tipo de conocimiento</t>
  </si>
  <si>
    <t>Se recoge por parte del DANE para habilidades a través de computador</t>
  </si>
  <si>
    <t>Proporción de individuos con habilidades en TIC</t>
  </si>
  <si>
    <t xml:space="preserve">1. acceso y uso de las Tecnologías de la Información y las Comunicaciones 
3. desarrollo de contenidos y aplicaciones
5. Formación de talento humano en estas tecnologías </t>
  </si>
  <si>
    <t>HH16</t>
  </si>
  <si>
    <t>Gasto total de los hogares en TIC</t>
  </si>
  <si>
    <t>ECV DANE</t>
  </si>
  <si>
    <t>HH17</t>
  </si>
  <si>
    <t>Proporción de personas que utilizan Internet, por tipo de dispositivo portátil y de red utilizada para acceder a Internet</t>
  </si>
  <si>
    <t>HH18</t>
  </si>
  <si>
    <t>Proporción de personas que son propietarias de un teléfono móvil</t>
  </si>
  <si>
    <t>Personas de 5 años y más</t>
  </si>
  <si>
    <t xml:space="preserve">1. acceso y uso de las Tecnologías de la Información y las Comunicaciones 
5. Formación de talento humano en estas tecnologías </t>
  </si>
  <si>
    <t>HH19</t>
  </si>
  <si>
    <t>Proporción de personas que no utilizan Internet, por tipos de motivo</t>
  </si>
  <si>
    <t>Razones para no uso Internet</t>
  </si>
  <si>
    <t>HH20</t>
  </si>
  <si>
    <t>Proporción de personas que efectuaron compras de bienes o servicios en línea, por tipo de bien y servicio adquirido</t>
  </si>
  <si>
    <t>DANE - ENTIC</t>
  </si>
  <si>
    <t>Encuesta sale por convenio entre mintic y dane. NRI no desagrega por tipo de bien o servicio.</t>
  </si>
  <si>
    <t xml:space="preserve">1. acceso y uso de las Tecnologías de la Información y las Comunicaciones </t>
  </si>
  <si>
    <t>HH21</t>
  </si>
  <si>
    <t>Proporción de personas que efectuaron compras de bienes o servicios en línea, por tipo de canal de pago</t>
  </si>
  <si>
    <t>Encuesta sale por convenio entre mintic y dane</t>
  </si>
  <si>
    <t>HH22</t>
  </si>
  <si>
    <t>Proporción de personas que efectuaron compras de bienes o servicios en línea, por método de entrega</t>
  </si>
  <si>
    <t>HH23</t>
  </si>
  <si>
    <t>Proporción de personas que no efectuaron compras de bienes o servicios en línea, por tipo de motivo</t>
  </si>
  <si>
    <t xml:space="preserve">P-HHR1 </t>
  </si>
  <si>
    <t>Proporción de hogares con electricidad</t>
  </si>
  <si>
    <t>ACCESO Y USO - EMPRESAS</t>
  </si>
  <si>
    <t>P-B1</t>
  </si>
  <si>
    <t>Proporción de empresas que utilizan computadoras</t>
  </si>
  <si>
    <t>P-B2</t>
  </si>
  <si>
    <t>Proporción de personas empleadas que rutinariamente usan computadoras</t>
  </si>
  <si>
    <t>DANE - Encuestas económicas</t>
  </si>
  <si>
    <t xml:space="preserve">P-B3 </t>
  </si>
  <si>
    <t>Proporción de empresas que utilizan Internet</t>
  </si>
  <si>
    <t xml:space="preserve">P-B4 </t>
  </si>
  <si>
    <t>Proporción de personas empleadas que rutinariamente usan Internet</t>
  </si>
  <si>
    <t xml:space="preserve">P-B5 </t>
  </si>
  <si>
    <t>Proporción de empresas con presencia en la Web</t>
  </si>
  <si>
    <t>1. acceso y uso de las Tecnologías de la Información y las Comunicaciones 
2.despliegue y uso eficiente de la infraestructura
3. desarrollo de contenidos y aplicaciones</t>
  </si>
  <si>
    <t xml:space="preserve">P-B6 </t>
  </si>
  <si>
    <t>Proporción de empresas con una intranet</t>
  </si>
  <si>
    <t xml:space="preserve">P-B7 </t>
  </si>
  <si>
    <t>Proporción de empresas que reciben pedidos por Internet</t>
  </si>
  <si>
    <t>P-B8</t>
  </si>
  <si>
    <t>Proporción de empresas que hacen pedidos por Internet</t>
  </si>
  <si>
    <t>P-B9</t>
  </si>
  <si>
    <t>Proporción de empresas que utilizan Internet clasificadas por tipo de acceso</t>
  </si>
  <si>
    <t>P-B10</t>
  </si>
  <si>
    <t>Proporción de empresas con una red de área local (LAN).</t>
  </si>
  <si>
    <t>P-B11</t>
  </si>
  <si>
    <t>Proporción de empresas con una extranet</t>
  </si>
  <si>
    <t>P-B12</t>
  </si>
  <si>
    <t>Proporción de empresas que utilizan Internet clasificadas por tipo de actividad</t>
  </si>
  <si>
    <t>SECTOR TIC</t>
  </si>
  <si>
    <t>P-ICT1</t>
  </si>
  <si>
    <t xml:space="preserve">Proporción de la fuerza laboral total del sector empresarial, implicados en el sector de las TIC </t>
  </si>
  <si>
    <t>En NRI se define como "profesionales en TIC"</t>
  </si>
  <si>
    <t>P-ICT2</t>
  </si>
  <si>
    <t xml:space="preserve">Participación del sector TIC de valor agregado bruto </t>
  </si>
  <si>
    <t>P-ICT3</t>
  </si>
  <si>
    <t xml:space="preserve">Bienes de TIC como porcentaje del total de las importaciones </t>
  </si>
  <si>
    <t>Boletín semestral Sociedad Digital MINTIC</t>
  </si>
  <si>
    <t>P-ICT4</t>
  </si>
  <si>
    <t xml:space="preserve">Bienes de TIC exportaciones como porcentaje del total de exportaciones </t>
  </si>
  <si>
    <t>N-ICT 5</t>
  </si>
  <si>
    <t>Importaciones de servicios TIC como porcentaje del total de importaciones</t>
  </si>
  <si>
    <t>N-ICT 6</t>
  </si>
  <si>
    <t>Exportaciones de servicios TIC como porcentaje del total de exportaciones</t>
  </si>
  <si>
    <t xml:space="preserve">MinTIC Boletin Semestral de Sociedad Digital </t>
  </si>
  <si>
    <t>N-ICT 7</t>
  </si>
  <si>
    <t>Exportaciones de servicios basados en TIC (ICT-enabled) como porcentaje del total de exportaciones</t>
  </si>
  <si>
    <t>N-ICT 8</t>
  </si>
  <si>
    <t>Importación de servicios basados en TIC (ICT-enabled) como porcentaje del total de exportaciones</t>
  </si>
  <si>
    <t>EDUCACIÓN</t>
  </si>
  <si>
    <t>P-ED1</t>
  </si>
  <si>
    <t>Proporción de escuelas con una radio utilizada con fines educativos</t>
  </si>
  <si>
    <t>P-ED2</t>
  </si>
  <si>
    <t>Proporción de escuelas con un televisor usado para los propósitos educativos.</t>
  </si>
  <si>
    <t>P-ED3</t>
  </si>
  <si>
    <t>Proporción de escuelas con una facilidad de comunicación telefónica</t>
  </si>
  <si>
    <t>P-ED4</t>
  </si>
  <si>
    <t>Estudiantes por computadores en las escuelas</t>
  </si>
  <si>
    <t>MEN</t>
  </si>
  <si>
    <t>Se mide número de estudiantes por computador.</t>
  </si>
  <si>
    <t>P-ED5</t>
  </si>
  <si>
    <t>Proporción de escuelas con acceso a Internet por tipo de acceso</t>
  </si>
  <si>
    <t>P-ED6</t>
  </si>
  <si>
    <t xml:space="preserve">Proporción de alumnos que tienen acceso a Internet en la escuela </t>
  </si>
  <si>
    <t>MEN - PNTIC</t>
  </si>
  <si>
    <t>P-ED7</t>
  </si>
  <si>
    <t xml:space="preserve">Proporción de alumnos matriculados en el nivel post-secundaria en los campos relacionados con las TIC </t>
  </si>
  <si>
    <t>P-ED8</t>
  </si>
  <si>
    <t xml:space="preserve">Proporción de profesores cualificados en TIC en las escuelas </t>
  </si>
  <si>
    <t>P-EDR1</t>
  </si>
  <si>
    <t xml:space="preserve">Proporción de escuelas con energía eléctrica </t>
  </si>
  <si>
    <t>ADICIONALES (PROPUESTOS POR CINTEL EN 2010)</t>
  </si>
  <si>
    <t>A-A1</t>
  </si>
  <si>
    <t>Computadores por cada 100 habitantes</t>
  </si>
  <si>
    <t>A-A2</t>
  </si>
  <si>
    <t>Usuarios de Banda Ancha por cada 100 habitantes</t>
  </si>
  <si>
    <t>A-A3</t>
  </si>
  <si>
    <t>Usuarios de Internet por cada 100 habitantes</t>
  </si>
  <si>
    <t>A-E1**</t>
  </si>
  <si>
    <t xml:space="preserve">Porcentaje de Establecimientos Educativos Oficiales con PC </t>
  </si>
  <si>
    <t>A-E2</t>
  </si>
  <si>
    <t xml:space="preserve">Porcentaje de bibliotecas con conectividad </t>
  </si>
  <si>
    <t>COMERCIO ELECTRÓNICO</t>
  </si>
  <si>
    <t>A-CE1**</t>
  </si>
  <si>
    <t>Proporción de Operaciones por Internet</t>
  </si>
  <si>
    <t>A-CE2**</t>
  </si>
  <si>
    <t xml:space="preserve">Proporción de Operaciones por Teléfono Móvil </t>
  </si>
  <si>
    <t>A-CE3**</t>
  </si>
  <si>
    <t>Proporción de Transacciones por Internet</t>
  </si>
  <si>
    <t>A-CE4**</t>
  </si>
  <si>
    <t xml:space="preserve">Proporción de Transacciones por Teléfono Móvil </t>
  </si>
  <si>
    <t>GOBIERNO ELECTRÓNICO</t>
  </si>
  <si>
    <t>A-GE1</t>
  </si>
  <si>
    <t>Entidades del orden nacional vinculadas a la Intranet Gubernamental</t>
  </si>
  <si>
    <t>A-GE2</t>
  </si>
  <si>
    <t>Entidades territoriales vinculadas al proyecto Gobierno en Línea Territorial</t>
  </si>
  <si>
    <t>A-GE3</t>
  </si>
  <si>
    <t>Cadenas de trámites automatizadas</t>
  </si>
  <si>
    <t>A-GE4**</t>
  </si>
  <si>
    <t>Porcentaje de entidades del Estado del orden nacional y del orden territorial que ofrecen información a los ciudadanos y a los empresarios de acuerdo con los estándares establecidos</t>
  </si>
  <si>
    <t>A-GE5**</t>
  </si>
  <si>
    <t>Porcentaje de entidades del Estado del orden nacional y del orden territorial que permiten la interacción en línea a los ciudadanos y los empresarios de acuerdo con los estándares establecidos</t>
  </si>
  <si>
    <t>A-GE6**</t>
  </si>
  <si>
    <t>Porcentaje de entidades del Estado del orden nacional y del orden territorial que ofrecen servicios y trámites en línea a los ciudadanos y a las empresas de acuerdo con los estándares establecidos</t>
  </si>
  <si>
    <t>Redacción diferente</t>
  </si>
  <si>
    <t>N-EG1</t>
  </si>
  <si>
    <t>Presencia de una estrategia nacional del Gobierno en Línea o equivalente</t>
  </si>
  <si>
    <t>N-EG2</t>
  </si>
  <si>
    <t>Presencia del ID Digital o de métodos de autenticación similares para acceder a servicios en línea</t>
  </si>
  <si>
    <t>N-EG3</t>
  </si>
  <si>
    <t>Presencia de Portal de Compras Público</t>
  </si>
  <si>
    <t>N-EG4</t>
  </si>
  <si>
    <t>Índice de “e-participation”</t>
  </si>
  <si>
    <t>1. acceso y uso de las Tecnologías de la Información y las Comunicaciones 
2.despliegue y uso eficiente de la infraestructura
4. la protección a los usuarios</t>
  </si>
  <si>
    <t>N-EG5</t>
  </si>
  <si>
    <t>Índice de Gobierno de Datos Abiertos</t>
  </si>
  <si>
    <t>A-ICT1**</t>
  </si>
  <si>
    <r>
      <t xml:space="preserve">% del PIB de Correos y </t>
    </r>
    <r>
      <rPr>
        <sz val="7"/>
        <color rgb="FF000000"/>
        <rFont val="Arial"/>
        <family val="2"/>
      </rPr>
      <t>Telecomunicaciones</t>
    </r>
    <r>
      <rPr>
        <sz val="8"/>
        <color rgb="FF000000"/>
        <rFont val="Arial"/>
        <family val="2"/>
      </rPr>
      <t xml:space="preserve"> en PIB Total</t>
    </r>
  </si>
  <si>
    <t>A-ICT2**</t>
  </si>
  <si>
    <r>
      <t xml:space="preserve">Ingresos de Sector de </t>
    </r>
    <r>
      <rPr>
        <sz val="7"/>
        <color rgb="FF000000"/>
        <rFont val="Arial"/>
        <family val="2"/>
      </rPr>
      <t>Telecomunicaciones</t>
    </r>
    <r>
      <rPr>
        <sz val="8"/>
        <color rgb="FF000000"/>
        <rFont val="Arial"/>
        <family val="2"/>
      </rPr>
      <t xml:space="preserve"> (miles de millones de pesos corrientes)  (TPBC+TPBCLD+TMC+VA+OTROS)</t>
    </r>
  </si>
  <si>
    <t>A-ICT3**</t>
  </si>
  <si>
    <t>Empresas del Sector IT  (Hardware + Software + Servicios IT)</t>
  </si>
  <si>
    <t>A-ICT4**</t>
  </si>
  <si>
    <t>Número de  Empleos generados por el Sector de TI (Hardware + Software + Servicios IT)</t>
  </si>
  <si>
    <t>A-ICT5**</t>
  </si>
  <si>
    <t>Ventas de TI (Hardware + Software + Servicios IT) / PIB</t>
  </si>
  <si>
    <t>MINTIC - SUTI</t>
  </si>
  <si>
    <t>A-ICT6**</t>
  </si>
  <si>
    <t xml:space="preserve">Operadores de Radio (Comercial + Interés público + Comunitaria) </t>
  </si>
  <si>
    <t>A-ICT7**</t>
  </si>
  <si>
    <t>Operadores del servicios de Televisión por Suscripción</t>
  </si>
  <si>
    <t>CNTV</t>
  </si>
  <si>
    <t>A-ICT8**</t>
  </si>
  <si>
    <t>Operadores del servicios de Acceso a Internet</t>
  </si>
  <si>
    <t>A-ICT9**</t>
  </si>
  <si>
    <t>Operadores del servicios de Telefonía Móvil</t>
  </si>
  <si>
    <t>SEGURIDAD INFORMÁTICA</t>
  </si>
  <si>
    <t>A-S1</t>
  </si>
  <si>
    <t xml:space="preserve">Porcentaje de personas con acceso a Internet que han tenido problemas de seguridad. </t>
  </si>
  <si>
    <t>A-S2</t>
  </si>
  <si>
    <t>Porcentaje de empresas con acceso a Internet que han tenido problemas de seguridad</t>
  </si>
  <si>
    <t>A-S3</t>
  </si>
  <si>
    <t>Porcentaje de particulares que han tomado precauciones de seguridad respecto de las TIC en los tres últimos meses</t>
  </si>
  <si>
    <t>A-S4</t>
  </si>
  <si>
    <t>Porcentaje de empresas que han tomado precauciones respecto a las TIC</t>
  </si>
  <si>
    <t>A-S5</t>
  </si>
  <si>
    <t>Porcentaje de particulares y empresas que han instalado dispositivos de seguridad en sus ordenadores personales y los han actualizado en los últimos tres meses</t>
  </si>
  <si>
    <t>A-S6</t>
  </si>
  <si>
    <t>Uso de productos para detectar y prevenir la intrusión</t>
  </si>
  <si>
    <t>A-S7</t>
  </si>
  <si>
    <t>Uso de productos para prevención de virus de computador y Spam</t>
  </si>
  <si>
    <t>A-S8</t>
  </si>
  <si>
    <t>Uso de otros tipo de productos para la privacidad y seguridad de la información</t>
  </si>
  <si>
    <t>A-S9</t>
  </si>
  <si>
    <t>Proporción de personas que reportan problemas de seguridad en Internet</t>
  </si>
  <si>
    <t>A-S10</t>
  </si>
  <si>
    <t>Ubicación física  del problema de seguridad en el uso de Internet</t>
  </si>
  <si>
    <t>A-S11</t>
  </si>
  <si>
    <t>Frecuencia de actualización de antivirus</t>
  </si>
  <si>
    <t>A-S12</t>
  </si>
  <si>
    <t>Frecuencia de realizar copias de seguridad de los ficheros informáticos en soportes externos</t>
  </si>
  <si>
    <t>Residuo electrónico y equipos eléctricos</t>
  </si>
  <si>
    <t>N-EW1</t>
  </si>
  <si>
    <t xml:space="preserve">Generación de residuos electrónicos </t>
  </si>
  <si>
    <t>N-EW2</t>
  </si>
  <si>
    <t>Recolección de residuos electrónicos para tratamiento ambiental racional</t>
  </si>
  <si>
    <t>CRC</t>
  </si>
  <si>
    <t>ONU</t>
  </si>
  <si>
    <t>WWW FOUNDATION</t>
  </si>
  <si>
    <t>En NRI se define como "publicación y uso de datos abiertos". https://opendatabarometer.org/?_year=2017&amp;indicator=ODB</t>
  </si>
  <si>
    <t>Disponible en: https://publicadministration.un.org/egovkb/Data-Center</t>
  </si>
  <si>
    <t>Pertinencia Nacional</t>
  </si>
  <si>
    <t>Pertinencia Internacional</t>
  </si>
  <si>
    <t>Cumple con el criterio de pertinencia</t>
  </si>
  <si>
    <t>CRC comparador de precios podría ser una fuente alternativa. Es A7 en el nuevo listado</t>
  </si>
  <si>
    <t>Precios mensuales de Internet de banda ancha 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</si>
</sst>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8"/>
      <name val="Calibri"/>
      <family val="2"/>
      <scheme val="minor"/>
    </font>
    <font>
      <sz val="6"/>
      <color rgb="FF4B4949"/>
      <name val="Open Sans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8289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828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is Felipe Montealegre" id="{F80A9F01-C1DF-4D66-90A5-80B628241902}" userId="S::luis.montealegre@crcom.gov.co::ffabce2a-7947-4f6d-be4a-19f95a69b133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0" dT="2022-09-06T13:41:35.71" personId="{F80A9F01-C1DF-4D66-90A5-80B628241902}" id="{63D49B5C-C1AF-42D5-9D55-F6422CAA394D}">
    <text>https://comparador.crcom.gov.co/</text>
  </threadedComment>
  <threadedComment ref="G31" dT="2022-09-06T13:49:41.59" personId="{F80A9F01-C1DF-4D66-90A5-80B628241902}" id="{D7907237-A6BC-4DB5-AFEF-CC18E356E6DA}">
    <text>La ECV tiene gasto por hogar en información y comunicaciones (estoy buscando que variables toma)</text>
  </threadedComment>
  <threadedComment ref="F59" dT="2022-09-06T14:47:45.84" personId="{F80A9F01-C1DF-4D66-90A5-80B628241902}" id="{8BE9170C-98AB-4323-ABEC-9053D0714AB8}">
    <text>DIAN, aquí hacen un ejercicio https://www.colombiatic.mintic.gov.co/679/w3-article-197998.html
Podríamos tomarlo de los boletines TIC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85924-C3FA-4A1A-B21C-408289BD81BA}">
  <dimension ref="A1:R122"/>
  <sheetViews>
    <sheetView showGridLines="0" tabSelected="1" zoomScale="115" zoomScaleNormal="115"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N4" sqref="N4"/>
    </sheetView>
  </sheetViews>
  <sheetFormatPr baseColWidth="10" defaultColWidth="11.42578125" defaultRowHeight="15" x14ac:dyDescent="0.25"/>
  <cols>
    <col min="2" max="2" width="13.7109375" customWidth="1"/>
  </cols>
  <sheetData>
    <row r="1" spans="1:18" ht="33.75" x14ac:dyDescent="0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295</v>
      </c>
      <c r="M1" s="5" t="s">
        <v>294</v>
      </c>
      <c r="N1" s="5" t="s">
        <v>296</v>
      </c>
      <c r="O1" s="6" t="s">
        <v>11</v>
      </c>
      <c r="P1" s="6" t="s">
        <v>12</v>
      </c>
    </row>
    <row r="2" spans="1:18" ht="15.75" customHeight="1" x14ac:dyDescent="0.25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8" ht="33.75" x14ac:dyDescent="0.25">
      <c r="A3" s="8" t="s">
        <v>14</v>
      </c>
      <c r="B3" s="9" t="s">
        <v>15</v>
      </c>
      <c r="C3" s="8" t="s">
        <v>16</v>
      </c>
      <c r="D3" s="10">
        <v>0</v>
      </c>
      <c r="E3" s="8" t="s">
        <v>17</v>
      </c>
      <c r="F3" s="10">
        <v>1</v>
      </c>
      <c r="G3" s="10">
        <v>1</v>
      </c>
      <c r="H3" s="10"/>
      <c r="I3" s="10">
        <v>0</v>
      </c>
      <c r="J3" s="10">
        <v>0</v>
      </c>
      <c r="K3" s="10">
        <v>0</v>
      </c>
      <c r="L3" s="10">
        <f>+SUM(I3:K3)</f>
        <v>0</v>
      </c>
      <c r="M3" s="10">
        <v>0</v>
      </c>
      <c r="N3" s="10">
        <f t="shared" ref="N3:N10" si="0">+L3+M3</f>
        <v>0</v>
      </c>
      <c r="O3" s="10">
        <f>+IF(AND(F3=1,G3=1,N3&gt;0),1,0)</f>
        <v>0</v>
      </c>
      <c r="P3" s="8"/>
    </row>
    <row r="4" spans="1:18" ht="123.75" x14ac:dyDescent="0.25">
      <c r="A4" s="8" t="s">
        <v>18</v>
      </c>
      <c r="B4" s="9" t="s">
        <v>19</v>
      </c>
      <c r="C4" s="8" t="s">
        <v>20</v>
      </c>
      <c r="D4" s="10">
        <v>1</v>
      </c>
      <c r="E4" s="8" t="s">
        <v>17</v>
      </c>
      <c r="F4" s="10">
        <v>1</v>
      </c>
      <c r="G4" s="10">
        <v>1</v>
      </c>
      <c r="H4" s="10"/>
      <c r="I4" s="10">
        <v>0</v>
      </c>
      <c r="J4" s="10">
        <v>0</v>
      </c>
      <c r="K4" s="10">
        <v>0</v>
      </c>
      <c r="L4" s="10">
        <f t="shared" ref="L4:L50" si="1">+SUM(I4:K4)</f>
        <v>0</v>
      </c>
      <c r="M4" s="10">
        <v>1</v>
      </c>
      <c r="N4" s="10">
        <f t="shared" si="0"/>
        <v>1</v>
      </c>
      <c r="O4" s="10">
        <f t="shared" ref="O4:O14" si="2">+IF(AND(F4=1,G4=1,N4&gt;0),1,0)</f>
        <v>1</v>
      </c>
      <c r="P4" s="8" t="s">
        <v>24</v>
      </c>
    </row>
    <row r="5" spans="1:18" ht="180" x14ac:dyDescent="0.25">
      <c r="A5" s="8" t="s">
        <v>21</v>
      </c>
      <c r="B5" s="9" t="s">
        <v>22</v>
      </c>
      <c r="C5" s="8" t="s">
        <v>289</v>
      </c>
      <c r="D5" s="10">
        <v>1</v>
      </c>
      <c r="E5" s="8" t="s">
        <v>23</v>
      </c>
      <c r="F5" s="10">
        <v>1</v>
      </c>
      <c r="G5" s="10">
        <v>1</v>
      </c>
      <c r="H5" s="10"/>
      <c r="I5" s="10">
        <v>1</v>
      </c>
      <c r="J5" s="10">
        <v>0</v>
      </c>
      <c r="K5" s="10">
        <v>0</v>
      </c>
      <c r="L5" s="10">
        <f t="shared" si="1"/>
        <v>1</v>
      </c>
      <c r="M5" s="10"/>
      <c r="N5" s="10">
        <f t="shared" si="0"/>
        <v>1</v>
      </c>
      <c r="O5" s="10">
        <f t="shared" si="2"/>
        <v>1</v>
      </c>
      <c r="P5" s="8" t="s">
        <v>24</v>
      </c>
      <c r="Q5" s="2"/>
    </row>
    <row r="6" spans="1:18" ht="45" x14ac:dyDescent="0.25">
      <c r="A6" s="8" t="s">
        <v>25</v>
      </c>
      <c r="B6" s="11" t="s">
        <v>26</v>
      </c>
      <c r="C6" s="8" t="s">
        <v>16</v>
      </c>
      <c r="D6" s="10">
        <v>0</v>
      </c>
      <c r="E6" s="8"/>
      <c r="F6" s="10">
        <v>0</v>
      </c>
      <c r="G6" s="10">
        <v>1</v>
      </c>
      <c r="H6" s="10"/>
      <c r="I6" s="10">
        <v>0</v>
      </c>
      <c r="J6" s="10">
        <v>0</v>
      </c>
      <c r="K6" s="10">
        <v>0</v>
      </c>
      <c r="L6" s="10">
        <f t="shared" si="1"/>
        <v>0</v>
      </c>
      <c r="M6" s="10"/>
      <c r="N6" s="10">
        <f t="shared" si="0"/>
        <v>0</v>
      </c>
      <c r="O6" s="10">
        <f t="shared" si="2"/>
        <v>0</v>
      </c>
      <c r="P6" s="8"/>
    </row>
    <row r="7" spans="1:18" ht="135" x14ac:dyDescent="0.25">
      <c r="A7" s="8" t="s">
        <v>27</v>
      </c>
      <c r="B7" s="11" t="s">
        <v>28</v>
      </c>
      <c r="C7" s="8" t="s">
        <v>289</v>
      </c>
      <c r="D7" s="10">
        <v>1</v>
      </c>
      <c r="E7" s="8" t="s">
        <v>29</v>
      </c>
      <c r="F7" s="10">
        <v>1</v>
      </c>
      <c r="G7" s="10">
        <v>1</v>
      </c>
      <c r="H7" s="10"/>
      <c r="I7" s="10">
        <v>1</v>
      </c>
      <c r="J7" s="10">
        <v>1</v>
      </c>
      <c r="K7" s="10">
        <v>0</v>
      </c>
      <c r="L7" s="10">
        <f t="shared" si="1"/>
        <v>2</v>
      </c>
      <c r="M7" s="10"/>
      <c r="N7" s="10">
        <f t="shared" si="0"/>
        <v>2</v>
      </c>
      <c r="O7" s="10">
        <f t="shared" si="2"/>
        <v>1</v>
      </c>
      <c r="P7" s="8" t="s">
        <v>30</v>
      </c>
      <c r="R7" s="1"/>
    </row>
    <row r="8" spans="1:18" ht="123.75" x14ac:dyDescent="0.25">
      <c r="A8" s="8" t="s">
        <v>31</v>
      </c>
      <c r="B8" s="9" t="s">
        <v>32</v>
      </c>
      <c r="C8" s="8" t="s">
        <v>39</v>
      </c>
      <c r="D8" s="10">
        <v>1</v>
      </c>
      <c r="E8" s="8" t="s">
        <v>33</v>
      </c>
      <c r="F8" s="10">
        <v>1</v>
      </c>
      <c r="G8" s="10">
        <v>1</v>
      </c>
      <c r="H8" s="10"/>
      <c r="I8" s="10">
        <v>1</v>
      </c>
      <c r="J8" s="10">
        <v>1</v>
      </c>
      <c r="K8" s="10">
        <v>0</v>
      </c>
      <c r="L8" s="10">
        <f t="shared" si="1"/>
        <v>2</v>
      </c>
      <c r="M8" s="10"/>
      <c r="N8" s="10">
        <f t="shared" si="0"/>
        <v>2</v>
      </c>
      <c r="O8" s="10">
        <f t="shared" si="2"/>
        <v>1</v>
      </c>
      <c r="P8" s="8" t="s">
        <v>24</v>
      </c>
    </row>
    <row r="9" spans="1:18" ht="135" x14ac:dyDescent="0.25">
      <c r="A9" s="8" t="s">
        <v>34</v>
      </c>
      <c r="B9" s="9" t="s">
        <v>35</v>
      </c>
      <c r="C9" s="8" t="s">
        <v>39</v>
      </c>
      <c r="D9" s="10">
        <v>1</v>
      </c>
      <c r="E9" s="8" t="s">
        <v>37</v>
      </c>
      <c r="F9" s="10">
        <v>1</v>
      </c>
      <c r="G9" s="10">
        <v>1</v>
      </c>
      <c r="H9" s="10"/>
      <c r="I9" s="10">
        <v>1</v>
      </c>
      <c r="J9" s="10">
        <v>1</v>
      </c>
      <c r="K9" s="10">
        <v>0</v>
      </c>
      <c r="L9" s="10">
        <f t="shared" si="1"/>
        <v>2</v>
      </c>
      <c r="M9" s="10"/>
      <c r="N9" s="10">
        <f t="shared" si="0"/>
        <v>2</v>
      </c>
      <c r="O9" s="10">
        <f t="shared" si="2"/>
        <v>1</v>
      </c>
      <c r="P9" s="8" t="s">
        <v>30</v>
      </c>
    </row>
    <row r="10" spans="1:18" ht="90.6" customHeight="1" x14ac:dyDescent="0.25">
      <c r="A10" s="8" t="s">
        <v>38</v>
      </c>
      <c r="B10" s="11" t="s">
        <v>298</v>
      </c>
      <c r="C10" s="8" t="s">
        <v>39</v>
      </c>
      <c r="D10" s="10">
        <v>0</v>
      </c>
      <c r="E10" s="8" t="s">
        <v>297</v>
      </c>
      <c r="F10" s="10">
        <v>1</v>
      </c>
      <c r="G10" s="10">
        <v>1</v>
      </c>
      <c r="H10" s="10"/>
      <c r="I10" s="10">
        <v>0</v>
      </c>
      <c r="J10" s="10">
        <v>0</v>
      </c>
      <c r="K10" s="10">
        <v>0</v>
      </c>
      <c r="L10" s="10">
        <f t="shared" si="1"/>
        <v>0</v>
      </c>
      <c r="M10" s="10">
        <v>1</v>
      </c>
      <c r="N10" s="10">
        <f t="shared" si="0"/>
        <v>1</v>
      </c>
      <c r="O10" s="10">
        <f t="shared" si="2"/>
        <v>1</v>
      </c>
      <c r="P10" s="8" t="s">
        <v>47</v>
      </c>
    </row>
    <row r="11" spans="1:18" ht="135" x14ac:dyDescent="0.25">
      <c r="A11" s="8" t="s">
        <v>40</v>
      </c>
      <c r="B11" s="9" t="s">
        <v>41</v>
      </c>
      <c r="C11" s="8" t="s">
        <v>39</v>
      </c>
      <c r="D11" s="10">
        <v>1</v>
      </c>
      <c r="E11" s="8" t="s">
        <v>42</v>
      </c>
      <c r="F11" s="10">
        <v>1</v>
      </c>
      <c r="G11" s="10">
        <v>1</v>
      </c>
      <c r="H11" s="8" t="s">
        <v>43</v>
      </c>
      <c r="I11" s="10">
        <v>0</v>
      </c>
      <c r="J11" s="10">
        <v>1</v>
      </c>
      <c r="K11" s="10">
        <v>0</v>
      </c>
      <c r="L11" s="10">
        <f t="shared" si="1"/>
        <v>1</v>
      </c>
      <c r="M11" s="10"/>
      <c r="N11" s="10">
        <f t="shared" ref="N11:N71" si="3">+L11+M11</f>
        <v>1</v>
      </c>
      <c r="O11" s="10">
        <f t="shared" si="2"/>
        <v>1</v>
      </c>
      <c r="P11" s="8" t="s">
        <v>30</v>
      </c>
    </row>
    <row r="12" spans="1:18" ht="112.5" x14ac:dyDescent="0.25">
      <c r="A12" s="8" t="s">
        <v>44</v>
      </c>
      <c r="B12" s="9" t="s">
        <v>45</v>
      </c>
      <c r="C12" s="8" t="s">
        <v>39</v>
      </c>
      <c r="D12" s="10">
        <v>0</v>
      </c>
      <c r="E12" s="8" t="s">
        <v>46</v>
      </c>
      <c r="F12" s="10">
        <v>1</v>
      </c>
      <c r="G12" s="10">
        <v>1</v>
      </c>
      <c r="H12" s="8"/>
      <c r="I12" s="10">
        <v>0</v>
      </c>
      <c r="J12" s="10">
        <v>1</v>
      </c>
      <c r="K12" s="10">
        <v>0</v>
      </c>
      <c r="L12" s="10">
        <f t="shared" si="1"/>
        <v>1</v>
      </c>
      <c r="M12" s="10"/>
      <c r="N12" s="10">
        <f t="shared" si="3"/>
        <v>1</v>
      </c>
      <c r="O12" s="10">
        <f t="shared" si="2"/>
        <v>1</v>
      </c>
      <c r="P12" s="8" t="s">
        <v>47</v>
      </c>
    </row>
    <row r="13" spans="1:18" ht="56.25" x14ac:dyDescent="0.25">
      <c r="A13" s="8" t="s">
        <v>48</v>
      </c>
      <c r="B13" s="9" t="s">
        <v>49</v>
      </c>
      <c r="C13" s="8" t="s">
        <v>50</v>
      </c>
      <c r="D13" s="10">
        <v>0</v>
      </c>
      <c r="E13" s="8" t="s">
        <v>51</v>
      </c>
      <c r="F13" s="10">
        <v>1</v>
      </c>
      <c r="G13" s="10">
        <v>1</v>
      </c>
      <c r="H13" s="8"/>
      <c r="I13" s="10">
        <v>0</v>
      </c>
      <c r="J13" s="10">
        <v>0</v>
      </c>
      <c r="K13" s="10">
        <v>0</v>
      </c>
      <c r="L13" s="10">
        <f t="shared" si="1"/>
        <v>0</v>
      </c>
      <c r="M13" s="10">
        <v>0</v>
      </c>
      <c r="N13" s="10">
        <f t="shared" si="3"/>
        <v>0</v>
      </c>
      <c r="O13" s="10">
        <f t="shared" si="2"/>
        <v>0</v>
      </c>
      <c r="P13" s="8"/>
    </row>
    <row r="14" spans="1:18" ht="56.25" x14ac:dyDescent="0.25">
      <c r="A14" s="8" t="s">
        <v>52</v>
      </c>
      <c r="B14" s="9" t="s">
        <v>53</v>
      </c>
      <c r="C14" s="8"/>
      <c r="D14" s="10">
        <v>0</v>
      </c>
      <c r="E14" s="10"/>
      <c r="F14" s="10">
        <v>0</v>
      </c>
      <c r="G14" s="10">
        <v>0</v>
      </c>
      <c r="H14" s="10"/>
      <c r="I14" s="10">
        <v>0</v>
      </c>
      <c r="J14" s="10">
        <v>0</v>
      </c>
      <c r="K14" s="10">
        <v>0</v>
      </c>
      <c r="L14" s="10">
        <f t="shared" si="1"/>
        <v>0</v>
      </c>
      <c r="M14" s="10"/>
      <c r="N14" s="10">
        <f t="shared" si="3"/>
        <v>0</v>
      </c>
      <c r="O14" s="10">
        <f t="shared" si="2"/>
        <v>0</v>
      </c>
      <c r="P14" s="8"/>
    </row>
    <row r="15" spans="1:18" ht="15.75" customHeight="1" x14ac:dyDescent="0.25">
      <c r="A15" s="7" t="s">
        <v>54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8" ht="45" x14ac:dyDescent="0.25">
      <c r="A16" s="8" t="s">
        <v>55</v>
      </c>
      <c r="B16" s="9" t="s">
        <v>56</v>
      </c>
      <c r="C16" s="8"/>
      <c r="D16" s="10">
        <v>0</v>
      </c>
      <c r="E16" s="8" t="s">
        <v>57</v>
      </c>
      <c r="F16" s="10">
        <v>1</v>
      </c>
      <c r="G16" s="10">
        <v>0</v>
      </c>
      <c r="H16" s="10"/>
      <c r="I16" s="10">
        <v>0</v>
      </c>
      <c r="J16" s="10">
        <v>0</v>
      </c>
      <c r="K16" s="10">
        <v>0</v>
      </c>
      <c r="L16" s="10">
        <f t="shared" si="1"/>
        <v>0</v>
      </c>
      <c r="M16" s="10"/>
      <c r="N16" s="10">
        <f t="shared" si="3"/>
        <v>0</v>
      </c>
      <c r="O16" s="10">
        <f>+IF(AND(F16=1,G16=1,N16&gt;0),1,0)</f>
        <v>0</v>
      </c>
      <c r="P16" s="8"/>
    </row>
    <row r="17" spans="1:16" ht="22.5" x14ac:dyDescent="0.25">
      <c r="A17" s="8" t="s">
        <v>58</v>
      </c>
      <c r="B17" s="9" t="s">
        <v>59</v>
      </c>
      <c r="C17" s="8" t="s">
        <v>60</v>
      </c>
      <c r="D17" s="10">
        <v>0</v>
      </c>
      <c r="E17" s="10"/>
      <c r="F17" s="10">
        <v>1</v>
      </c>
      <c r="G17" s="10">
        <v>1</v>
      </c>
      <c r="H17" s="10"/>
      <c r="I17" s="10">
        <v>0</v>
      </c>
      <c r="J17" s="10">
        <v>0</v>
      </c>
      <c r="K17" s="10">
        <v>0</v>
      </c>
      <c r="L17" s="10">
        <f t="shared" si="1"/>
        <v>0</v>
      </c>
      <c r="M17" s="10">
        <v>0</v>
      </c>
      <c r="N17" s="10">
        <f t="shared" si="3"/>
        <v>0</v>
      </c>
      <c r="O17" s="10">
        <f t="shared" ref="O17:O71" si="4">+IF(AND(F17=1,G17=1,N17&gt;0),1,0)</f>
        <v>0</v>
      </c>
      <c r="P17" s="8"/>
    </row>
    <row r="18" spans="1:16" ht="33.75" x14ac:dyDescent="0.25">
      <c r="A18" s="8" t="s">
        <v>61</v>
      </c>
      <c r="B18" s="9" t="s">
        <v>62</v>
      </c>
      <c r="C18" s="8" t="s">
        <v>60</v>
      </c>
      <c r="D18" s="10">
        <v>0</v>
      </c>
      <c r="E18" s="10"/>
      <c r="F18" s="10">
        <v>1</v>
      </c>
      <c r="G18" s="10">
        <v>1</v>
      </c>
      <c r="H18" s="10"/>
      <c r="I18" s="10">
        <v>0</v>
      </c>
      <c r="J18" s="10">
        <v>0</v>
      </c>
      <c r="K18" s="10">
        <v>0</v>
      </c>
      <c r="L18" s="10">
        <f t="shared" si="1"/>
        <v>0</v>
      </c>
      <c r="M18" s="10">
        <v>0</v>
      </c>
      <c r="N18" s="10">
        <f t="shared" si="3"/>
        <v>0</v>
      </c>
      <c r="O18" s="10">
        <f t="shared" si="4"/>
        <v>0</v>
      </c>
      <c r="P18" s="8"/>
    </row>
    <row r="19" spans="1:16" ht="90" x14ac:dyDescent="0.25">
      <c r="A19" s="8" t="s">
        <v>63</v>
      </c>
      <c r="B19" s="9" t="s">
        <v>64</v>
      </c>
      <c r="C19" s="8" t="s">
        <v>60</v>
      </c>
      <c r="D19" s="10">
        <v>1</v>
      </c>
      <c r="E19" s="10"/>
      <c r="F19" s="10">
        <v>1</v>
      </c>
      <c r="G19" s="10">
        <v>1</v>
      </c>
      <c r="H19" s="10"/>
      <c r="I19" s="10">
        <v>1</v>
      </c>
      <c r="J19" s="10">
        <v>0</v>
      </c>
      <c r="K19" s="10">
        <v>0</v>
      </c>
      <c r="L19" s="10">
        <f t="shared" si="1"/>
        <v>1</v>
      </c>
      <c r="M19" s="10"/>
      <c r="N19" s="10">
        <f t="shared" si="3"/>
        <v>1</v>
      </c>
      <c r="O19" s="10">
        <f t="shared" si="4"/>
        <v>1</v>
      </c>
      <c r="P19" s="8" t="s">
        <v>65</v>
      </c>
    </row>
    <row r="20" spans="1:16" ht="90.6" customHeight="1" x14ac:dyDescent="0.25">
      <c r="A20" s="8" t="s">
        <v>66</v>
      </c>
      <c r="B20" s="9" t="s">
        <v>67</v>
      </c>
      <c r="C20" s="8" t="s">
        <v>60</v>
      </c>
      <c r="D20" s="10">
        <v>0</v>
      </c>
      <c r="E20" s="10"/>
      <c r="F20" s="10">
        <v>1</v>
      </c>
      <c r="G20" s="10">
        <v>1</v>
      </c>
      <c r="H20" s="10"/>
      <c r="I20" s="10">
        <v>0</v>
      </c>
      <c r="J20" s="10">
        <v>0</v>
      </c>
      <c r="K20" s="10">
        <v>0</v>
      </c>
      <c r="L20" s="10">
        <f t="shared" si="1"/>
        <v>0</v>
      </c>
      <c r="M20" s="10">
        <v>0</v>
      </c>
      <c r="N20" s="10">
        <f t="shared" si="3"/>
        <v>0</v>
      </c>
      <c r="O20" s="10">
        <f t="shared" si="4"/>
        <v>0</v>
      </c>
      <c r="P20" s="8"/>
    </row>
    <row r="21" spans="1:16" ht="135" x14ac:dyDescent="0.25">
      <c r="A21" s="8" t="s">
        <v>68</v>
      </c>
      <c r="B21" s="9" t="s">
        <v>69</v>
      </c>
      <c r="C21" s="8" t="s">
        <v>70</v>
      </c>
      <c r="D21" s="10">
        <v>1</v>
      </c>
      <c r="E21" s="10"/>
      <c r="F21" s="10">
        <v>1</v>
      </c>
      <c r="G21" s="10">
        <v>1</v>
      </c>
      <c r="H21" s="10"/>
      <c r="I21" s="10">
        <v>1</v>
      </c>
      <c r="J21" s="10">
        <v>1</v>
      </c>
      <c r="K21" s="10">
        <v>0</v>
      </c>
      <c r="L21" s="10">
        <f t="shared" si="1"/>
        <v>2</v>
      </c>
      <c r="M21" s="10"/>
      <c r="N21" s="10">
        <f t="shared" si="3"/>
        <v>2</v>
      </c>
      <c r="O21" s="10">
        <f t="shared" si="4"/>
        <v>1</v>
      </c>
      <c r="P21" s="8" t="s">
        <v>30</v>
      </c>
    </row>
    <row r="22" spans="1:16" ht="180" x14ac:dyDescent="0.25">
      <c r="A22" s="8" t="s">
        <v>71</v>
      </c>
      <c r="B22" s="9" t="s">
        <v>72</v>
      </c>
      <c r="C22" s="8" t="s">
        <v>60</v>
      </c>
      <c r="D22" s="10">
        <v>0</v>
      </c>
      <c r="E22" s="8" t="s">
        <v>73</v>
      </c>
      <c r="F22" s="10">
        <v>1</v>
      </c>
      <c r="G22" s="10">
        <v>1</v>
      </c>
      <c r="H22" s="10"/>
      <c r="I22" s="10">
        <v>1</v>
      </c>
      <c r="J22" s="10">
        <v>0</v>
      </c>
      <c r="K22" s="10">
        <v>0</v>
      </c>
      <c r="L22" s="10">
        <f t="shared" si="1"/>
        <v>1</v>
      </c>
      <c r="M22" s="10"/>
      <c r="N22" s="10">
        <f t="shared" si="3"/>
        <v>1</v>
      </c>
      <c r="O22" s="10">
        <f t="shared" si="4"/>
        <v>1</v>
      </c>
      <c r="P22" s="8" t="s">
        <v>74</v>
      </c>
    </row>
    <row r="23" spans="1:16" ht="80.45" customHeight="1" x14ac:dyDescent="0.25">
      <c r="A23" s="8" t="s">
        <v>75</v>
      </c>
      <c r="B23" s="9" t="s">
        <v>76</v>
      </c>
      <c r="C23" s="8" t="s">
        <v>60</v>
      </c>
      <c r="D23" s="10">
        <v>0</v>
      </c>
      <c r="E23" s="8" t="s">
        <v>77</v>
      </c>
      <c r="F23" s="10">
        <v>1</v>
      </c>
      <c r="G23" s="10">
        <v>1</v>
      </c>
      <c r="H23" s="10"/>
      <c r="I23" s="10">
        <v>0</v>
      </c>
      <c r="J23" s="10">
        <v>0</v>
      </c>
      <c r="K23" s="10">
        <v>0</v>
      </c>
      <c r="L23" s="10">
        <f t="shared" si="1"/>
        <v>0</v>
      </c>
      <c r="M23" s="10">
        <v>0</v>
      </c>
      <c r="N23" s="10">
        <f t="shared" si="3"/>
        <v>0</v>
      </c>
      <c r="O23" s="10">
        <f t="shared" si="4"/>
        <v>0</v>
      </c>
      <c r="P23" s="8"/>
    </row>
    <row r="24" spans="1:16" ht="56.25" x14ac:dyDescent="0.25">
      <c r="A24" s="8" t="s">
        <v>78</v>
      </c>
      <c r="B24" s="9" t="s">
        <v>79</v>
      </c>
      <c r="C24" s="8" t="s">
        <v>60</v>
      </c>
      <c r="D24" s="10">
        <v>0</v>
      </c>
      <c r="E24" s="10"/>
      <c r="F24" s="10">
        <v>1</v>
      </c>
      <c r="G24" s="10">
        <v>1</v>
      </c>
      <c r="H24" s="10"/>
      <c r="I24" s="10">
        <v>0</v>
      </c>
      <c r="J24" s="10">
        <v>0</v>
      </c>
      <c r="K24" s="10">
        <v>0</v>
      </c>
      <c r="L24" s="10">
        <f t="shared" si="1"/>
        <v>0</v>
      </c>
      <c r="M24" s="10">
        <v>0</v>
      </c>
      <c r="N24" s="10">
        <f t="shared" si="3"/>
        <v>0</v>
      </c>
      <c r="O24" s="10">
        <f t="shared" si="4"/>
        <v>0</v>
      </c>
      <c r="P24" s="8"/>
    </row>
    <row r="25" spans="1:16" ht="78.75" x14ac:dyDescent="0.25">
      <c r="A25" s="8" t="s">
        <v>80</v>
      </c>
      <c r="B25" s="9" t="s">
        <v>81</v>
      </c>
      <c r="C25" s="8" t="s">
        <v>60</v>
      </c>
      <c r="D25" s="10">
        <v>0</v>
      </c>
      <c r="E25" s="8" t="s">
        <v>82</v>
      </c>
      <c r="F25" s="10">
        <v>1</v>
      </c>
      <c r="G25" s="10">
        <v>1</v>
      </c>
      <c r="H25" s="10"/>
      <c r="I25" s="10">
        <v>0</v>
      </c>
      <c r="J25" s="10">
        <v>0</v>
      </c>
      <c r="K25" s="10">
        <v>0</v>
      </c>
      <c r="L25" s="10">
        <f t="shared" si="1"/>
        <v>0</v>
      </c>
      <c r="M25" s="10">
        <v>0</v>
      </c>
      <c r="N25" s="10">
        <f t="shared" si="3"/>
        <v>0</v>
      </c>
      <c r="O25" s="10">
        <f t="shared" si="4"/>
        <v>0</v>
      </c>
      <c r="P25" s="8"/>
    </row>
    <row r="26" spans="1:16" ht="101.25" x14ac:dyDescent="0.25">
      <c r="A26" s="8" t="s">
        <v>83</v>
      </c>
      <c r="B26" s="9" t="s">
        <v>84</v>
      </c>
      <c r="C26" s="8"/>
      <c r="D26" s="10">
        <v>1</v>
      </c>
      <c r="E26" s="10"/>
      <c r="F26" s="10">
        <v>1</v>
      </c>
      <c r="G26" s="10">
        <v>1</v>
      </c>
      <c r="H26" s="10"/>
      <c r="I26" s="10">
        <v>0</v>
      </c>
      <c r="J26" s="10">
        <v>0</v>
      </c>
      <c r="K26" s="10">
        <v>0</v>
      </c>
      <c r="L26" s="10">
        <f t="shared" si="1"/>
        <v>0</v>
      </c>
      <c r="M26" s="10">
        <v>0</v>
      </c>
      <c r="N26" s="10">
        <f t="shared" si="3"/>
        <v>0</v>
      </c>
      <c r="O26" s="10">
        <f t="shared" si="4"/>
        <v>0</v>
      </c>
      <c r="P26" s="8"/>
    </row>
    <row r="27" spans="1:16" ht="130.5" customHeight="1" x14ac:dyDescent="0.25">
      <c r="A27" s="8" t="s">
        <v>85</v>
      </c>
      <c r="B27" s="9" t="s">
        <v>86</v>
      </c>
      <c r="C27" s="8" t="s">
        <v>60</v>
      </c>
      <c r="D27" s="10">
        <v>1</v>
      </c>
      <c r="E27" s="10"/>
      <c r="F27" s="10">
        <v>1</v>
      </c>
      <c r="G27" s="10">
        <v>1</v>
      </c>
      <c r="H27" s="10"/>
      <c r="I27" s="10">
        <v>0</v>
      </c>
      <c r="J27" s="10">
        <v>0</v>
      </c>
      <c r="K27" s="10">
        <v>0</v>
      </c>
      <c r="L27" s="10">
        <f t="shared" si="1"/>
        <v>0</v>
      </c>
      <c r="M27" s="10">
        <v>0</v>
      </c>
      <c r="N27" s="10">
        <f t="shared" si="3"/>
        <v>0</v>
      </c>
      <c r="O27" s="10">
        <f t="shared" si="4"/>
        <v>0</v>
      </c>
      <c r="P27" s="8"/>
    </row>
    <row r="28" spans="1:16" ht="55.5" customHeight="1" x14ac:dyDescent="0.25">
      <c r="A28" s="8" t="s">
        <v>87</v>
      </c>
      <c r="B28" s="9" t="s">
        <v>88</v>
      </c>
      <c r="C28" s="8" t="s">
        <v>89</v>
      </c>
      <c r="D28" s="10">
        <v>0</v>
      </c>
      <c r="E28" s="8" t="s">
        <v>90</v>
      </c>
      <c r="F28" s="10">
        <v>1</v>
      </c>
      <c r="G28" s="10">
        <v>1</v>
      </c>
      <c r="H28" s="8"/>
      <c r="I28" s="10">
        <v>0</v>
      </c>
      <c r="J28" s="10">
        <v>0</v>
      </c>
      <c r="K28" s="10">
        <v>0</v>
      </c>
      <c r="L28" s="10">
        <f t="shared" si="1"/>
        <v>0</v>
      </c>
      <c r="M28" s="10">
        <v>0</v>
      </c>
      <c r="N28" s="10">
        <f t="shared" si="3"/>
        <v>0</v>
      </c>
      <c r="O28" s="10">
        <f t="shared" si="4"/>
        <v>0</v>
      </c>
      <c r="P28" s="8"/>
    </row>
    <row r="29" spans="1:16" ht="51.75" customHeight="1" x14ac:dyDescent="0.25">
      <c r="A29" s="8" t="s">
        <v>91</v>
      </c>
      <c r="B29" s="9" t="s">
        <v>92</v>
      </c>
      <c r="C29" s="8" t="s">
        <v>60</v>
      </c>
      <c r="D29" s="10">
        <v>0</v>
      </c>
      <c r="E29" s="8"/>
      <c r="F29" s="10">
        <v>1</v>
      </c>
      <c r="G29" s="10">
        <v>1</v>
      </c>
      <c r="H29" s="8" t="s">
        <v>93</v>
      </c>
      <c r="I29" s="10">
        <v>0</v>
      </c>
      <c r="J29" s="10">
        <v>0</v>
      </c>
      <c r="K29" s="10">
        <v>0</v>
      </c>
      <c r="L29" s="10">
        <f t="shared" si="1"/>
        <v>0</v>
      </c>
      <c r="M29" s="10">
        <v>0</v>
      </c>
      <c r="N29" s="10">
        <f t="shared" si="3"/>
        <v>0</v>
      </c>
      <c r="O29" s="10">
        <f t="shared" si="4"/>
        <v>0</v>
      </c>
      <c r="P29" s="8"/>
    </row>
    <row r="30" spans="1:16" ht="74.25" customHeight="1" x14ac:dyDescent="0.25">
      <c r="A30" s="8" t="s">
        <v>94</v>
      </c>
      <c r="B30" s="9" t="s">
        <v>95</v>
      </c>
      <c r="C30" s="8" t="s">
        <v>60</v>
      </c>
      <c r="D30" s="10">
        <v>0</v>
      </c>
      <c r="E30" s="8" t="s">
        <v>96</v>
      </c>
      <c r="F30" s="10">
        <v>1</v>
      </c>
      <c r="G30" s="10">
        <v>1</v>
      </c>
      <c r="H30" s="8" t="s">
        <v>97</v>
      </c>
      <c r="I30" s="10">
        <v>1</v>
      </c>
      <c r="J30" s="10">
        <v>1</v>
      </c>
      <c r="K30" s="10">
        <v>1</v>
      </c>
      <c r="L30" s="10">
        <f t="shared" si="1"/>
        <v>3</v>
      </c>
      <c r="M30" s="10"/>
      <c r="N30" s="10">
        <f t="shared" si="3"/>
        <v>3</v>
      </c>
      <c r="O30" s="10">
        <f t="shared" si="4"/>
        <v>1</v>
      </c>
      <c r="P30" s="8" t="s">
        <v>98</v>
      </c>
    </row>
    <row r="31" spans="1:16" ht="45" customHeight="1" x14ac:dyDescent="0.25">
      <c r="A31" s="8" t="s">
        <v>99</v>
      </c>
      <c r="B31" s="9" t="s">
        <v>100</v>
      </c>
      <c r="C31" s="8"/>
      <c r="D31" s="10">
        <v>0</v>
      </c>
      <c r="E31" s="8" t="s">
        <v>101</v>
      </c>
      <c r="F31" s="10">
        <v>1</v>
      </c>
      <c r="G31" s="10">
        <v>1</v>
      </c>
      <c r="H31" s="8"/>
      <c r="I31" s="10">
        <v>0</v>
      </c>
      <c r="J31" s="10">
        <v>0</v>
      </c>
      <c r="K31" s="10">
        <v>0</v>
      </c>
      <c r="L31" s="10">
        <f t="shared" si="1"/>
        <v>0</v>
      </c>
      <c r="M31" s="10">
        <v>0</v>
      </c>
      <c r="N31" s="10">
        <f t="shared" si="3"/>
        <v>0</v>
      </c>
      <c r="O31" s="10">
        <f t="shared" si="4"/>
        <v>0</v>
      </c>
      <c r="P31" s="8"/>
    </row>
    <row r="32" spans="1:16" ht="98.25" customHeight="1" x14ac:dyDescent="0.25">
      <c r="A32" s="8" t="s">
        <v>102</v>
      </c>
      <c r="B32" s="9" t="s">
        <v>103</v>
      </c>
      <c r="C32" s="8" t="s">
        <v>60</v>
      </c>
      <c r="D32" s="10">
        <v>0</v>
      </c>
      <c r="E32" s="8"/>
      <c r="F32" s="10">
        <v>1</v>
      </c>
      <c r="G32" s="10">
        <v>1</v>
      </c>
      <c r="H32" s="8"/>
      <c r="I32" s="10">
        <v>0</v>
      </c>
      <c r="J32" s="10">
        <v>0</v>
      </c>
      <c r="K32" s="10">
        <v>0</v>
      </c>
      <c r="L32" s="10">
        <f t="shared" si="1"/>
        <v>0</v>
      </c>
      <c r="M32" s="10">
        <v>0</v>
      </c>
      <c r="N32" s="10">
        <f t="shared" si="3"/>
        <v>0</v>
      </c>
      <c r="O32" s="10">
        <f t="shared" si="4"/>
        <v>0</v>
      </c>
      <c r="P32" s="8"/>
    </row>
    <row r="33" spans="1:16" ht="63" customHeight="1" x14ac:dyDescent="0.25">
      <c r="A33" s="8" t="s">
        <v>104</v>
      </c>
      <c r="B33" s="9" t="s">
        <v>105</v>
      </c>
      <c r="C33" s="8" t="s">
        <v>60</v>
      </c>
      <c r="D33" s="10">
        <v>0</v>
      </c>
      <c r="E33" s="8" t="s">
        <v>106</v>
      </c>
      <c r="F33" s="10">
        <v>1</v>
      </c>
      <c r="G33" s="10">
        <v>1</v>
      </c>
      <c r="H33" s="8"/>
      <c r="I33" s="10">
        <v>1</v>
      </c>
      <c r="J33" s="10">
        <v>0</v>
      </c>
      <c r="K33" s="10">
        <v>0</v>
      </c>
      <c r="L33" s="10">
        <f t="shared" si="1"/>
        <v>1</v>
      </c>
      <c r="M33" s="10"/>
      <c r="N33" s="10">
        <f t="shared" si="3"/>
        <v>1</v>
      </c>
      <c r="O33" s="10">
        <f t="shared" si="4"/>
        <v>1</v>
      </c>
      <c r="P33" s="8" t="s">
        <v>107</v>
      </c>
    </row>
    <row r="34" spans="1:16" ht="57" customHeight="1" x14ac:dyDescent="0.25">
      <c r="A34" s="8" t="s">
        <v>108</v>
      </c>
      <c r="B34" s="9" t="s">
        <v>109</v>
      </c>
      <c r="C34" s="8" t="s">
        <v>60</v>
      </c>
      <c r="D34" s="10">
        <v>0</v>
      </c>
      <c r="E34" s="8"/>
      <c r="F34" s="10">
        <v>1</v>
      </c>
      <c r="G34" s="10">
        <v>1</v>
      </c>
      <c r="H34" s="8" t="s">
        <v>110</v>
      </c>
      <c r="I34" s="10">
        <v>0</v>
      </c>
      <c r="J34" s="10">
        <v>0</v>
      </c>
      <c r="K34" s="10">
        <v>0</v>
      </c>
      <c r="L34" s="10">
        <f t="shared" si="1"/>
        <v>0</v>
      </c>
      <c r="M34" s="10">
        <v>0</v>
      </c>
      <c r="N34" s="10">
        <f t="shared" si="3"/>
        <v>0</v>
      </c>
      <c r="O34" s="10">
        <f t="shared" si="4"/>
        <v>0</v>
      </c>
      <c r="P34" s="8"/>
    </row>
    <row r="35" spans="1:16" ht="101.25" customHeight="1" x14ac:dyDescent="0.25">
      <c r="A35" s="8" t="s">
        <v>111</v>
      </c>
      <c r="B35" s="9" t="s">
        <v>112</v>
      </c>
      <c r="C35" s="8" t="s">
        <v>113</v>
      </c>
      <c r="D35" s="10">
        <v>0</v>
      </c>
      <c r="E35" s="8" t="s">
        <v>114</v>
      </c>
      <c r="F35" s="10">
        <v>1</v>
      </c>
      <c r="G35" s="10">
        <v>1</v>
      </c>
      <c r="H35" s="10"/>
      <c r="I35" s="10">
        <v>0</v>
      </c>
      <c r="J35" s="10">
        <v>1</v>
      </c>
      <c r="K35" s="10">
        <v>0</v>
      </c>
      <c r="L35" s="10">
        <f t="shared" si="1"/>
        <v>1</v>
      </c>
      <c r="M35" s="10"/>
      <c r="N35" s="10">
        <f t="shared" si="3"/>
        <v>1</v>
      </c>
      <c r="O35" s="10">
        <f t="shared" si="4"/>
        <v>1</v>
      </c>
      <c r="P35" s="8" t="s">
        <v>115</v>
      </c>
    </row>
    <row r="36" spans="1:16" ht="87.75" customHeight="1" x14ac:dyDescent="0.25">
      <c r="A36" s="8" t="s">
        <v>116</v>
      </c>
      <c r="B36" s="9" t="s">
        <v>117</v>
      </c>
      <c r="C36" s="8" t="s">
        <v>113</v>
      </c>
      <c r="D36" s="10">
        <v>0</v>
      </c>
      <c r="E36" s="8" t="s">
        <v>118</v>
      </c>
      <c r="F36" s="10">
        <v>1</v>
      </c>
      <c r="G36" s="10">
        <v>1</v>
      </c>
      <c r="H36" s="10"/>
      <c r="I36" s="10">
        <v>0</v>
      </c>
      <c r="J36" s="10">
        <v>0</v>
      </c>
      <c r="K36" s="10">
        <v>0</v>
      </c>
      <c r="L36" s="10">
        <f t="shared" si="1"/>
        <v>0</v>
      </c>
      <c r="M36" s="10">
        <v>0</v>
      </c>
      <c r="N36" s="10">
        <f t="shared" si="3"/>
        <v>0</v>
      </c>
      <c r="O36" s="10">
        <f t="shared" si="4"/>
        <v>0</v>
      </c>
      <c r="P36" s="8"/>
    </row>
    <row r="37" spans="1:16" ht="87.75" customHeight="1" x14ac:dyDescent="0.25">
      <c r="A37" s="8" t="s">
        <v>119</v>
      </c>
      <c r="B37" s="9" t="s">
        <v>120</v>
      </c>
      <c r="C37" s="8"/>
      <c r="D37" s="10">
        <v>0</v>
      </c>
      <c r="E37" s="8"/>
      <c r="F37" s="10">
        <v>1</v>
      </c>
      <c r="G37" s="10">
        <v>0</v>
      </c>
      <c r="H37" s="10"/>
      <c r="I37" s="10">
        <v>0</v>
      </c>
      <c r="J37" s="10">
        <v>0</v>
      </c>
      <c r="K37" s="10">
        <v>0</v>
      </c>
      <c r="L37" s="10">
        <f t="shared" si="1"/>
        <v>0</v>
      </c>
      <c r="M37" s="10"/>
      <c r="N37" s="10">
        <f t="shared" si="3"/>
        <v>0</v>
      </c>
      <c r="O37" s="10">
        <f t="shared" si="4"/>
        <v>0</v>
      </c>
      <c r="P37" s="8"/>
    </row>
    <row r="38" spans="1:16" ht="78.75" x14ac:dyDescent="0.25">
      <c r="A38" s="8" t="s">
        <v>121</v>
      </c>
      <c r="B38" s="9" t="s">
        <v>122</v>
      </c>
      <c r="C38" s="8" t="s">
        <v>113</v>
      </c>
      <c r="D38" s="10">
        <v>0</v>
      </c>
      <c r="E38" s="8" t="s">
        <v>118</v>
      </c>
      <c r="F38" s="10">
        <v>1</v>
      </c>
      <c r="G38" s="10">
        <v>1</v>
      </c>
      <c r="H38" s="10"/>
      <c r="I38" s="10">
        <v>0</v>
      </c>
      <c r="J38" s="10">
        <v>0</v>
      </c>
      <c r="K38" s="10">
        <v>0</v>
      </c>
      <c r="L38" s="10">
        <f t="shared" si="1"/>
        <v>0</v>
      </c>
      <c r="M38" s="10">
        <v>0</v>
      </c>
      <c r="N38" s="10">
        <f t="shared" si="3"/>
        <v>0</v>
      </c>
      <c r="O38" s="10">
        <f t="shared" si="4"/>
        <v>0</v>
      </c>
      <c r="P38" s="8"/>
    </row>
    <row r="39" spans="1:16" ht="33.75" x14ac:dyDescent="0.25">
      <c r="A39" s="8" t="s">
        <v>123</v>
      </c>
      <c r="B39" s="9" t="s">
        <v>124</v>
      </c>
      <c r="C39" s="8" t="s">
        <v>60</v>
      </c>
      <c r="D39" s="10">
        <v>0</v>
      </c>
      <c r="E39" s="8"/>
      <c r="F39" s="10">
        <v>0</v>
      </c>
      <c r="G39" s="10">
        <v>1</v>
      </c>
      <c r="H39" s="10"/>
      <c r="I39" s="10">
        <v>0</v>
      </c>
      <c r="J39" s="10">
        <v>0</v>
      </c>
      <c r="K39" s="10">
        <v>0</v>
      </c>
      <c r="L39" s="10">
        <f t="shared" si="1"/>
        <v>0</v>
      </c>
      <c r="M39" s="10"/>
      <c r="N39" s="10">
        <f t="shared" si="3"/>
        <v>0</v>
      </c>
      <c r="O39" s="10">
        <f t="shared" si="4"/>
        <v>0</v>
      </c>
      <c r="P39" s="8"/>
    </row>
    <row r="40" spans="1:16" ht="15.75" customHeight="1" x14ac:dyDescent="0.25">
      <c r="A40" s="7" t="s">
        <v>125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70.5" customHeight="1" x14ac:dyDescent="0.25">
      <c r="A41" s="9" t="s">
        <v>126</v>
      </c>
      <c r="B41" s="9" t="s">
        <v>127</v>
      </c>
      <c r="C41" s="9" t="s">
        <v>60</v>
      </c>
      <c r="D41" s="10">
        <v>0</v>
      </c>
      <c r="E41" s="8"/>
      <c r="F41" s="10">
        <v>1</v>
      </c>
      <c r="G41" s="10">
        <v>1</v>
      </c>
      <c r="H41" s="10"/>
      <c r="I41" s="10">
        <v>0</v>
      </c>
      <c r="J41" s="10">
        <v>0</v>
      </c>
      <c r="K41" s="10">
        <v>0</v>
      </c>
      <c r="L41" s="10">
        <f t="shared" si="1"/>
        <v>0</v>
      </c>
      <c r="M41" s="10">
        <v>1</v>
      </c>
      <c r="N41" s="10">
        <f t="shared" si="3"/>
        <v>1</v>
      </c>
      <c r="O41" s="10">
        <f t="shared" si="4"/>
        <v>1</v>
      </c>
      <c r="P41" s="8" t="s">
        <v>137</v>
      </c>
    </row>
    <row r="42" spans="1:16" ht="70.5" customHeight="1" x14ac:dyDescent="0.25">
      <c r="A42" s="9" t="s">
        <v>128</v>
      </c>
      <c r="B42" s="9" t="s">
        <v>129</v>
      </c>
      <c r="C42" s="9" t="s">
        <v>130</v>
      </c>
      <c r="D42" s="10">
        <v>0</v>
      </c>
      <c r="E42" s="8"/>
      <c r="F42" s="10">
        <v>1</v>
      </c>
      <c r="G42" s="10">
        <v>1</v>
      </c>
      <c r="H42" s="10"/>
      <c r="I42" s="10">
        <v>0</v>
      </c>
      <c r="J42" s="10">
        <v>0</v>
      </c>
      <c r="K42" s="10">
        <v>0</v>
      </c>
      <c r="L42" s="10">
        <f t="shared" si="1"/>
        <v>0</v>
      </c>
      <c r="M42" s="10">
        <v>0</v>
      </c>
      <c r="N42" s="10">
        <f t="shared" si="3"/>
        <v>0</v>
      </c>
      <c r="O42" s="10">
        <f t="shared" si="4"/>
        <v>0</v>
      </c>
      <c r="P42" s="8"/>
    </row>
    <row r="43" spans="1:16" ht="54" customHeight="1" x14ac:dyDescent="0.25">
      <c r="A43" s="9" t="s">
        <v>131</v>
      </c>
      <c r="B43" s="9" t="s">
        <v>132</v>
      </c>
      <c r="C43" s="9" t="s">
        <v>60</v>
      </c>
      <c r="D43" s="10">
        <v>0</v>
      </c>
      <c r="E43" s="8"/>
      <c r="F43" s="10">
        <v>1</v>
      </c>
      <c r="G43" s="10">
        <v>1</v>
      </c>
      <c r="H43" s="10"/>
      <c r="I43" s="10">
        <v>0</v>
      </c>
      <c r="J43" s="10">
        <v>0</v>
      </c>
      <c r="K43" s="10">
        <v>0</v>
      </c>
      <c r="L43" s="10">
        <f t="shared" si="1"/>
        <v>0</v>
      </c>
      <c r="M43" s="10">
        <v>1</v>
      </c>
      <c r="N43" s="10">
        <f t="shared" si="3"/>
        <v>1</v>
      </c>
      <c r="O43" s="10">
        <f t="shared" si="4"/>
        <v>1</v>
      </c>
      <c r="P43" s="8" t="s">
        <v>137</v>
      </c>
    </row>
    <row r="44" spans="1:16" ht="69" customHeight="1" x14ac:dyDescent="0.25">
      <c r="A44" s="9" t="s">
        <v>133</v>
      </c>
      <c r="B44" s="9" t="s">
        <v>134</v>
      </c>
      <c r="C44" s="9" t="s">
        <v>130</v>
      </c>
      <c r="D44" s="10">
        <v>1</v>
      </c>
      <c r="E44" s="8"/>
      <c r="F44" s="10">
        <v>1</v>
      </c>
      <c r="G44" s="10">
        <v>1</v>
      </c>
      <c r="H44" s="10"/>
      <c r="I44" s="10">
        <v>0</v>
      </c>
      <c r="J44" s="10">
        <v>0</v>
      </c>
      <c r="K44" s="10">
        <v>0</v>
      </c>
      <c r="L44" s="10">
        <f t="shared" si="1"/>
        <v>0</v>
      </c>
      <c r="M44" s="10">
        <v>0</v>
      </c>
      <c r="N44" s="10">
        <f t="shared" si="3"/>
        <v>0</v>
      </c>
      <c r="O44" s="10">
        <f t="shared" si="4"/>
        <v>0</v>
      </c>
      <c r="P44" s="8"/>
    </row>
    <row r="45" spans="1:16" ht="73.5" customHeight="1" x14ac:dyDescent="0.25">
      <c r="A45" s="9" t="s">
        <v>135</v>
      </c>
      <c r="B45" s="9" t="s">
        <v>136</v>
      </c>
      <c r="C45" s="9" t="s">
        <v>60</v>
      </c>
      <c r="D45" s="10">
        <v>1</v>
      </c>
      <c r="E45" s="8"/>
      <c r="F45" s="10">
        <v>1</v>
      </c>
      <c r="G45" s="10">
        <v>1</v>
      </c>
      <c r="H45" s="10"/>
      <c r="I45" s="10">
        <v>0</v>
      </c>
      <c r="J45" s="10">
        <v>1</v>
      </c>
      <c r="K45" s="10">
        <v>0</v>
      </c>
      <c r="L45" s="10">
        <f t="shared" si="1"/>
        <v>1</v>
      </c>
      <c r="M45" s="10"/>
      <c r="N45" s="10">
        <f t="shared" si="3"/>
        <v>1</v>
      </c>
      <c r="O45" s="10">
        <f t="shared" si="4"/>
        <v>1</v>
      </c>
      <c r="P45" s="8" t="s">
        <v>137</v>
      </c>
    </row>
    <row r="46" spans="1:16" ht="60.75" customHeight="1" x14ac:dyDescent="0.25">
      <c r="A46" s="9" t="s">
        <v>138</v>
      </c>
      <c r="B46" s="9" t="s">
        <v>139</v>
      </c>
      <c r="C46" s="9" t="s">
        <v>60</v>
      </c>
      <c r="D46" s="10">
        <v>0</v>
      </c>
      <c r="E46" s="8"/>
      <c r="F46" s="10">
        <v>1</v>
      </c>
      <c r="G46" s="10">
        <v>1</v>
      </c>
      <c r="H46" s="10"/>
      <c r="I46" s="10">
        <v>0</v>
      </c>
      <c r="J46" s="10">
        <v>0</v>
      </c>
      <c r="K46" s="10">
        <v>0</v>
      </c>
      <c r="L46" s="10">
        <f t="shared" si="1"/>
        <v>0</v>
      </c>
      <c r="M46" s="10">
        <v>0</v>
      </c>
      <c r="N46" s="10">
        <f t="shared" si="3"/>
        <v>0</v>
      </c>
      <c r="O46" s="10">
        <f t="shared" si="4"/>
        <v>0</v>
      </c>
      <c r="P46" s="8"/>
    </row>
    <row r="47" spans="1:16" ht="75.75" customHeight="1" x14ac:dyDescent="0.25">
      <c r="A47" s="9" t="s">
        <v>140</v>
      </c>
      <c r="B47" s="9" t="s">
        <v>141</v>
      </c>
      <c r="C47" s="9" t="s">
        <v>60</v>
      </c>
      <c r="D47" s="10">
        <v>1</v>
      </c>
      <c r="E47" s="8"/>
      <c r="F47" s="10">
        <v>1</v>
      </c>
      <c r="G47" s="10">
        <v>1</v>
      </c>
      <c r="H47" s="10"/>
      <c r="I47" s="10">
        <v>0</v>
      </c>
      <c r="J47" s="10">
        <v>0</v>
      </c>
      <c r="K47" s="10">
        <v>0</v>
      </c>
      <c r="L47" s="10">
        <f t="shared" si="1"/>
        <v>0</v>
      </c>
      <c r="M47" s="10">
        <v>1</v>
      </c>
      <c r="N47" s="10">
        <f t="shared" si="3"/>
        <v>1</v>
      </c>
      <c r="O47" s="10">
        <f t="shared" si="4"/>
        <v>1</v>
      </c>
      <c r="P47" s="8" t="s">
        <v>137</v>
      </c>
    </row>
    <row r="48" spans="1:16" ht="86.25" customHeight="1" x14ac:dyDescent="0.25">
      <c r="A48" s="9" t="s">
        <v>142</v>
      </c>
      <c r="B48" s="9" t="s">
        <v>143</v>
      </c>
      <c r="C48" s="9" t="s">
        <v>70</v>
      </c>
      <c r="D48" s="10">
        <v>1</v>
      </c>
      <c r="E48" s="8"/>
      <c r="F48" s="10">
        <v>1</v>
      </c>
      <c r="G48" s="10">
        <v>1</v>
      </c>
      <c r="H48" s="10"/>
      <c r="I48" s="10">
        <v>0</v>
      </c>
      <c r="J48" s="10">
        <v>0</v>
      </c>
      <c r="K48" s="10">
        <v>0</v>
      </c>
      <c r="L48" s="10">
        <f t="shared" si="1"/>
        <v>0</v>
      </c>
      <c r="M48" s="10">
        <v>1</v>
      </c>
      <c r="N48" s="10">
        <f t="shared" si="3"/>
        <v>1</v>
      </c>
      <c r="O48" s="10">
        <f t="shared" si="4"/>
        <v>1</v>
      </c>
      <c r="P48" s="8" t="s">
        <v>137</v>
      </c>
    </row>
    <row r="49" spans="1:16" ht="97.5" customHeight="1" x14ac:dyDescent="0.25">
      <c r="A49" s="8" t="s">
        <v>144</v>
      </c>
      <c r="B49" s="8" t="s">
        <v>145</v>
      </c>
      <c r="C49" s="9" t="s">
        <v>60</v>
      </c>
      <c r="D49" s="10">
        <v>0</v>
      </c>
      <c r="E49" s="8"/>
      <c r="F49" s="10">
        <v>1</v>
      </c>
      <c r="G49" s="10">
        <v>1</v>
      </c>
      <c r="H49" s="10"/>
      <c r="I49" s="10">
        <v>0</v>
      </c>
      <c r="J49" s="10">
        <v>0</v>
      </c>
      <c r="K49" s="10">
        <v>0</v>
      </c>
      <c r="L49" s="10">
        <f t="shared" si="1"/>
        <v>0</v>
      </c>
      <c r="M49" s="10">
        <v>0</v>
      </c>
      <c r="N49" s="10">
        <f t="shared" si="3"/>
        <v>0</v>
      </c>
      <c r="O49" s="10">
        <f t="shared" si="4"/>
        <v>0</v>
      </c>
      <c r="P49" s="8"/>
    </row>
    <row r="50" spans="1:16" ht="53.25" customHeight="1" x14ac:dyDescent="0.25">
      <c r="A50" s="9" t="s">
        <v>146</v>
      </c>
      <c r="B50" s="9" t="s">
        <v>147</v>
      </c>
      <c r="C50" s="9" t="s">
        <v>60</v>
      </c>
      <c r="D50" s="10">
        <v>0</v>
      </c>
      <c r="E50" s="8"/>
      <c r="F50" s="10">
        <v>1</v>
      </c>
      <c r="G50" s="10">
        <v>1</v>
      </c>
      <c r="H50" s="10"/>
      <c r="I50" s="10">
        <v>0</v>
      </c>
      <c r="J50" s="10">
        <v>0</v>
      </c>
      <c r="K50" s="10">
        <v>0</v>
      </c>
      <c r="L50" s="10">
        <f t="shared" si="1"/>
        <v>0</v>
      </c>
      <c r="M50" s="10">
        <v>0</v>
      </c>
      <c r="N50" s="10">
        <f t="shared" si="3"/>
        <v>0</v>
      </c>
      <c r="O50" s="10">
        <f t="shared" si="4"/>
        <v>0</v>
      </c>
      <c r="P50" s="8"/>
    </row>
    <row r="51" spans="1:16" ht="70.5" customHeight="1" x14ac:dyDescent="0.25">
      <c r="A51" s="9" t="s">
        <v>148</v>
      </c>
      <c r="B51" s="9" t="s">
        <v>149</v>
      </c>
      <c r="C51" s="9" t="s">
        <v>60</v>
      </c>
      <c r="D51" s="10">
        <v>0</v>
      </c>
      <c r="E51" s="8"/>
      <c r="F51" s="10">
        <v>1</v>
      </c>
      <c r="G51" s="10">
        <v>1</v>
      </c>
      <c r="H51" s="10"/>
      <c r="I51" s="10">
        <v>0</v>
      </c>
      <c r="J51" s="10">
        <v>0</v>
      </c>
      <c r="K51" s="10">
        <v>0</v>
      </c>
      <c r="L51" s="10">
        <f t="shared" ref="L51:L112" si="5">+SUM(I51:K51)</f>
        <v>0</v>
      </c>
      <c r="M51" s="10">
        <v>0</v>
      </c>
      <c r="N51" s="10">
        <f t="shared" si="3"/>
        <v>0</v>
      </c>
      <c r="O51" s="10">
        <f t="shared" si="4"/>
        <v>0</v>
      </c>
      <c r="P51" s="8"/>
    </row>
    <row r="52" spans="1:16" ht="94.5" customHeight="1" x14ac:dyDescent="0.25">
      <c r="A52" s="9" t="s">
        <v>150</v>
      </c>
      <c r="B52" s="9" t="s">
        <v>151</v>
      </c>
      <c r="C52" s="9" t="s">
        <v>60</v>
      </c>
      <c r="D52" s="10">
        <v>1</v>
      </c>
      <c r="E52" s="8"/>
      <c r="F52" s="10">
        <v>1</v>
      </c>
      <c r="G52" s="10">
        <v>1</v>
      </c>
      <c r="H52" s="10"/>
      <c r="I52" s="10">
        <v>0</v>
      </c>
      <c r="J52" s="10">
        <v>0</v>
      </c>
      <c r="K52" s="10">
        <v>0</v>
      </c>
      <c r="L52" s="10">
        <f t="shared" si="5"/>
        <v>0</v>
      </c>
      <c r="M52" s="10">
        <v>0</v>
      </c>
      <c r="N52" s="10">
        <f t="shared" si="3"/>
        <v>0</v>
      </c>
      <c r="O52" s="10">
        <f t="shared" si="4"/>
        <v>0</v>
      </c>
      <c r="P52" s="8"/>
    </row>
    <row r="53" spans="1:16" ht="25.5" customHeight="1" x14ac:dyDescent="0.25">
      <c r="A53" s="7" t="s">
        <v>152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41.75" customHeight="1" x14ac:dyDescent="0.25">
      <c r="A54" s="8" t="s">
        <v>153</v>
      </c>
      <c r="B54" s="8" t="s">
        <v>154</v>
      </c>
      <c r="C54" s="8" t="s">
        <v>60</v>
      </c>
      <c r="D54" s="10">
        <v>1</v>
      </c>
      <c r="E54" s="8" t="s">
        <v>155</v>
      </c>
      <c r="F54" s="10">
        <v>1</v>
      </c>
      <c r="G54" s="10">
        <v>1</v>
      </c>
      <c r="H54" s="10"/>
      <c r="I54" s="10">
        <v>0</v>
      </c>
      <c r="J54" s="10">
        <v>1</v>
      </c>
      <c r="K54" s="10">
        <v>0</v>
      </c>
      <c r="L54" s="10">
        <f t="shared" si="5"/>
        <v>1</v>
      </c>
      <c r="M54" s="10"/>
      <c r="N54" s="10">
        <f t="shared" si="3"/>
        <v>1</v>
      </c>
      <c r="O54" s="10">
        <f t="shared" si="4"/>
        <v>1</v>
      </c>
      <c r="P54" s="8" t="s">
        <v>74</v>
      </c>
    </row>
    <row r="55" spans="1:16" ht="160.5" customHeight="1" x14ac:dyDescent="0.25">
      <c r="A55" s="8" t="s">
        <v>156</v>
      </c>
      <c r="B55" s="8" t="s">
        <v>157</v>
      </c>
      <c r="C55" s="8" t="s">
        <v>60</v>
      </c>
      <c r="D55" s="10">
        <v>1</v>
      </c>
      <c r="E55" s="8"/>
      <c r="F55" s="10">
        <v>1</v>
      </c>
      <c r="G55" s="10">
        <v>1</v>
      </c>
      <c r="H55" s="10"/>
      <c r="I55" s="10">
        <v>0</v>
      </c>
      <c r="J55" s="10">
        <v>0</v>
      </c>
      <c r="K55" s="10">
        <v>0</v>
      </c>
      <c r="L55" s="10">
        <f t="shared" si="5"/>
        <v>0</v>
      </c>
      <c r="M55" s="10">
        <v>0</v>
      </c>
      <c r="N55" s="10">
        <f t="shared" si="3"/>
        <v>0</v>
      </c>
      <c r="O55" s="10">
        <f t="shared" si="4"/>
        <v>0</v>
      </c>
      <c r="P55" s="8"/>
    </row>
    <row r="56" spans="1:16" ht="110.45" customHeight="1" x14ac:dyDescent="0.25">
      <c r="A56" s="8" t="s">
        <v>158</v>
      </c>
      <c r="B56" s="9" t="s">
        <v>159</v>
      </c>
      <c r="C56" s="8" t="s">
        <v>36</v>
      </c>
      <c r="D56" s="10">
        <v>0</v>
      </c>
      <c r="E56" s="8" t="s">
        <v>160</v>
      </c>
      <c r="F56" s="10">
        <v>1</v>
      </c>
      <c r="G56" s="10">
        <v>1</v>
      </c>
      <c r="H56" s="10"/>
      <c r="I56" s="10">
        <v>0</v>
      </c>
      <c r="J56" s="10">
        <v>0</v>
      </c>
      <c r="K56" s="10">
        <v>0</v>
      </c>
      <c r="L56" s="10">
        <f t="shared" si="5"/>
        <v>0</v>
      </c>
      <c r="M56" s="10">
        <v>0</v>
      </c>
      <c r="N56" s="10">
        <f t="shared" si="3"/>
        <v>0</v>
      </c>
      <c r="O56" s="10">
        <f t="shared" si="4"/>
        <v>0</v>
      </c>
      <c r="P56" s="8"/>
    </row>
    <row r="57" spans="1:16" ht="80.45" customHeight="1" x14ac:dyDescent="0.25">
      <c r="A57" s="8" t="s">
        <v>161</v>
      </c>
      <c r="B57" s="9" t="s">
        <v>162</v>
      </c>
      <c r="C57" s="8" t="s">
        <v>36</v>
      </c>
      <c r="D57" s="10">
        <v>0</v>
      </c>
      <c r="E57" s="8"/>
      <c r="F57" s="10">
        <v>1</v>
      </c>
      <c r="G57" s="10">
        <v>1</v>
      </c>
      <c r="H57" s="10"/>
      <c r="I57" s="10">
        <v>0</v>
      </c>
      <c r="J57" s="10">
        <v>0</v>
      </c>
      <c r="K57" s="10">
        <v>0</v>
      </c>
      <c r="L57" s="10">
        <f t="shared" si="5"/>
        <v>0</v>
      </c>
      <c r="M57" s="10">
        <v>0</v>
      </c>
      <c r="N57" s="10">
        <f t="shared" si="3"/>
        <v>0</v>
      </c>
      <c r="O57" s="10">
        <f t="shared" si="4"/>
        <v>0</v>
      </c>
      <c r="P57" s="8"/>
    </row>
    <row r="58" spans="1:16" ht="56.25" x14ac:dyDescent="0.25">
      <c r="A58" s="8" t="s">
        <v>163</v>
      </c>
      <c r="B58" s="9" t="s">
        <v>164</v>
      </c>
      <c r="C58" s="8" t="s">
        <v>36</v>
      </c>
      <c r="D58" s="10">
        <v>0</v>
      </c>
      <c r="E58" s="8"/>
      <c r="F58" s="10">
        <v>1</v>
      </c>
      <c r="G58" s="10">
        <v>1</v>
      </c>
      <c r="H58" s="10"/>
      <c r="I58" s="10">
        <v>0</v>
      </c>
      <c r="J58" s="10">
        <v>0</v>
      </c>
      <c r="K58" s="10">
        <v>0</v>
      </c>
      <c r="L58" s="10">
        <f t="shared" si="5"/>
        <v>0</v>
      </c>
      <c r="M58" s="10">
        <v>0</v>
      </c>
      <c r="N58" s="10">
        <f t="shared" si="3"/>
        <v>0</v>
      </c>
      <c r="O58" s="10">
        <f t="shared" si="4"/>
        <v>0</v>
      </c>
      <c r="P58" s="8"/>
    </row>
    <row r="59" spans="1:16" ht="123.75" x14ac:dyDescent="0.25">
      <c r="A59" s="8" t="s">
        <v>165</v>
      </c>
      <c r="B59" s="9" t="s">
        <v>166</v>
      </c>
      <c r="C59" s="8" t="s">
        <v>36</v>
      </c>
      <c r="D59" s="10">
        <v>0</v>
      </c>
      <c r="E59" s="8" t="s">
        <v>167</v>
      </c>
      <c r="F59" s="10">
        <v>1</v>
      </c>
      <c r="G59" s="10">
        <v>1</v>
      </c>
      <c r="H59" s="10"/>
      <c r="I59" s="10">
        <v>0</v>
      </c>
      <c r="J59" s="10">
        <v>1</v>
      </c>
      <c r="K59" s="10">
        <v>0</v>
      </c>
      <c r="L59" s="10">
        <f t="shared" si="5"/>
        <v>1</v>
      </c>
      <c r="M59" s="10"/>
      <c r="N59" s="10">
        <f t="shared" si="3"/>
        <v>1</v>
      </c>
      <c r="O59" s="10">
        <f t="shared" si="4"/>
        <v>1</v>
      </c>
      <c r="P59" s="8" t="s">
        <v>24</v>
      </c>
    </row>
    <row r="60" spans="1:16" ht="78.75" x14ac:dyDescent="0.25">
      <c r="A60" s="8" t="s">
        <v>168</v>
      </c>
      <c r="B60" s="9" t="s">
        <v>169</v>
      </c>
      <c r="C60" s="8"/>
      <c r="D60" s="10">
        <v>0</v>
      </c>
      <c r="E60" s="8"/>
      <c r="F60" s="10">
        <v>1</v>
      </c>
      <c r="G60" s="10">
        <v>0</v>
      </c>
      <c r="H60" s="10"/>
      <c r="I60" s="10">
        <v>0</v>
      </c>
      <c r="J60" s="10">
        <v>1</v>
      </c>
      <c r="K60" s="10">
        <v>0</v>
      </c>
      <c r="L60" s="10">
        <f t="shared" si="5"/>
        <v>1</v>
      </c>
      <c r="M60" s="10"/>
      <c r="N60" s="10">
        <f t="shared" si="3"/>
        <v>1</v>
      </c>
      <c r="O60" s="10">
        <f t="shared" si="4"/>
        <v>0</v>
      </c>
      <c r="P60" s="8"/>
    </row>
    <row r="61" spans="1:16" ht="78.75" x14ac:dyDescent="0.25">
      <c r="A61" s="8" t="s">
        <v>170</v>
      </c>
      <c r="B61" s="9" t="s">
        <v>171</v>
      </c>
      <c r="C61" s="8"/>
      <c r="D61" s="10">
        <v>0</v>
      </c>
      <c r="E61" s="8"/>
      <c r="F61" s="10">
        <v>1</v>
      </c>
      <c r="G61" s="10">
        <v>0</v>
      </c>
      <c r="H61" s="10"/>
      <c r="I61" s="10">
        <v>0</v>
      </c>
      <c r="J61" s="10">
        <v>0</v>
      </c>
      <c r="K61" s="10">
        <v>0</v>
      </c>
      <c r="L61" s="10">
        <f t="shared" si="5"/>
        <v>0</v>
      </c>
      <c r="M61" s="10"/>
      <c r="N61" s="10">
        <f t="shared" si="3"/>
        <v>0</v>
      </c>
      <c r="O61" s="10">
        <f t="shared" si="4"/>
        <v>0</v>
      </c>
      <c r="P61" s="8"/>
    </row>
    <row r="62" spans="1:16" x14ac:dyDescent="0.25">
      <c r="A62" s="7" t="s">
        <v>172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45" x14ac:dyDescent="0.25">
      <c r="A63" s="8" t="s">
        <v>173</v>
      </c>
      <c r="B63" s="9" t="s">
        <v>174</v>
      </c>
      <c r="C63" s="8"/>
      <c r="D63" s="10">
        <v>0</v>
      </c>
      <c r="E63" s="8"/>
      <c r="F63" s="10">
        <v>1</v>
      </c>
      <c r="G63" s="10">
        <v>0</v>
      </c>
      <c r="H63" s="10"/>
      <c r="I63" s="10">
        <v>0</v>
      </c>
      <c r="J63" s="10">
        <v>0</v>
      </c>
      <c r="K63" s="10">
        <v>0</v>
      </c>
      <c r="L63" s="10">
        <f t="shared" si="5"/>
        <v>0</v>
      </c>
      <c r="M63" s="10"/>
      <c r="N63" s="10">
        <f t="shared" si="3"/>
        <v>0</v>
      </c>
      <c r="O63" s="10">
        <f t="shared" si="4"/>
        <v>0</v>
      </c>
      <c r="P63" s="8"/>
    </row>
    <row r="64" spans="1:16" ht="67.5" x14ac:dyDescent="0.25">
      <c r="A64" s="8" t="s">
        <v>175</v>
      </c>
      <c r="B64" s="9" t="s">
        <v>176</v>
      </c>
      <c r="C64" s="8"/>
      <c r="D64" s="10">
        <v>0</v>
      </c>
      <c r="E64" s="8"/>
      <c r="F64" s="10">
        <v>1</v>
      </c>
      <c r="G64" s="10">
        <v>0</v>
      </c>
      <c r="H64" s="10"/>
      <c r="I64" s="10">
        <v>0</v>
      </c>
      <c r="J64" s="10">
        <v>0</v>
      </c>
      <c r="K64" s="10">
        <v>0</v>
      </c>
      <c r="L64" s="10">
        <f t="shared" si="5"/>
        <v>0</v>
      </c>
      <c r="M64" s="10"/>
      <c r="N64" s="10">
        <f t="shared" si="3"/>
        <v>0</v>
      </c>
      <c r="O64" s="10">
        <f t="shared" si="4"/>
        <v>0</v>
      </c>
      <c r="P64" s="8"/>
    </row>
    <row r="65" spans="1:16" ht="56.25" x14ac:dyDescent="0.25">
      <c r="A65" s="8" t="s">
        <v>177</v>
      </c>
      <c r="B65" s="9" t="s">
        <v>178</v>
      </c>
      <c r="C65" s="8"/>
      <c r="D65" s="10">
        <v>0</v>
      </c>
      <c r="E65" s="8"/>
      <c r="F65" s="10">
        <v>1</v>
      </c>
      <c r="G65" s="10">
        <v>0</v>
      </c>
      <c r="H65" s="10"/>
      <c r="I65" s="10">
        <v>0</v>
      </c>
      <c r="J65" s="10">
        <v>0</v>
      </c>
      <c r="K65" s="10">
        <v>0</v>
      </c>
      <c r="L65" s="10">
        <f t="shared" si="5"/>
        <v>0</v>
      </c>
      <c r="M65" s="10"/>
      <c r="N65" s="10">
        <f t="shared" si="3"/>
        <v>0</v>
      </c>
      <c r="O65" s="10">
        <f t="shared" si="4"/>
        <v>0</v>
      </c>
      <c r="P65" s="8"/>
    </row>
    <row r="66" spans="1:16" ht="123.75" x14ac:dyDescent="0.25">
      <c r="A66" s="8" t="s">
        <v>179</v>
      </c>
      <c r="B66" s="9" t="s">
        <v>180</v>
      </c>
      <c r="C66" s="8" t="s">
        <v>181</v>
      </c>
      <c r="D66" s="10">
        <v>1</v>
      </c>
      <c r="E66" s="8" t="s">
        <v>182</v>
      </c>
      <c r="F66" s="10">
        <v>1</v>
      </c>
      <c r="G66" s="10">
        <v>1</v>
      </c>
      <c r="H66" s="10"/>
      <c r="I66" s="10">
        <v>0</v>
      </c>
      <c r="J66" s="10">
        <v>0</v>
      </c>
      <c r="K66" s="10">
        <v>0</v>
      </c>
      <c r="L66" s="10">
        <f t="shared" si="5"/>
        <v>0</v>
      </c>
      <c r="M66" s="10">
        <v>1</v>
      </c>
      <c r="N66" s="10">
        <f t="shared" si="3"/>
        <v>1</v>
      </c>
      <c r="O66" s="10">
        <f t="shared" si="4"/>
        <v>1</v>
      </c>
      <c r="P66" s="8" t="s">
        <v>24</v>
      </c>
    </row>
    <row r="67" spans="1:16" ht="180" x14ac:dyDescent="0.25">
      <c r="A67" s="8" t="s">
        <v>183</v>
      </c>
      <c r="B67" s="9" t="s">
        <v>184</v>
      </c>
      <c r="C67" s="8" t="s">
        <v>181</v>
      </c>
      <c r="D67" s="10">
        <v>1</v>
      </c>
      <c r="E67" s="8"/>
      <c r="F67" s="10">
        <v>1</v>
      </c>
      <c r="G67" s="10">
        <v>1</v>
      </c>
      <c r="H67" s="10"/>
      <c r="I67" s="10">
        <v>0</v>
      </c>
      <c r="J67" s="10">
        <v>1</v>
      </c>
      <c r="K67" s="10">
        <v>0</v>
      </c>
      <c r="L67" s="10">
        <f t="shared" si="5"/>
        <v>1</v>
      </c>
      <c r="M67" s="10"/>
      <c r="N67" s="10">
        <f t="shared" si="3"/>
        <v>1</v>
      </c>
      <c r="O67" s="10">
        <f t="shared" si="4"/>
        <v>1</v>
      </c>
      <c r="P67" s="8" t="s">
        <v>74</v>
      </c>
    </row>
    <row r="68" spans="1:16" ht="56.25" x14ac:dyDescent="0.25">
      <c r="A68" s="8" t="s">
        <v>185</v>
      </c>
      <c r="B68" s="9" t="s">
        <v>186</v>
      </c>
      <c r="C68" s="8" t="s">
        <v>187</v>
      </c>
      <c r="D68" s="10">
        <v>1</v>
      </c>
      <c r="E68" s="8"/>
      <c r="F68" s="10">
        <v>1</v>
      </c>
      <c r="G68" s="10">
        <v>1</v>
      </c>
      <c r="H68" s="10"/>
      <c r="I68" s="10">
        <v>0</v>
      </c>
      <c r="J68" s="10">
        <v>0</v>
      </c>
      <c r="K68" s="10">
        <v>0</v>
      </c>
      <c r="L68" s="10">
        <f t="shared" si="5"/>
        <v>0</v>
      </c>
      <c r="M68" s="10">
        <v>0</v>
      </c>
      <c r="N68" s="10">
        <f t="shared" si="3"/>
        <v>0</v>
      </c>
      <c r="O68" s="10">
        <f t="shared" si="4"/>
        <v>0</v>
      </c>
      <c r="P68" s="8"/>
    </row>
    <row r="69" spans="1:16" ht="90" x14ac:dyDescent="0.25">
      <c r="A69" s="8" t="s">
        <v>188</v>
      </c>
      <c r="B69" s="9" t="s">
        <v>189</v>
      </c>
      <c r="C69" s="8"/>
      <c r="D69" s="10">
        <v>0</v>
      </c>
      <c r="E69" s="8"/>
      <c r="F69" s="10">
        <v>1</v>
      </c>
      <c r="G69" s="10">
        <v>0</v>
      </c>
      <c r="H69" s="10"/>
      <c r="I69" s="10">
        <v>0</v>
      </c>
      <c r="J69" s="10">
        <v>0</v>
      </c>
      <c r="K69" s="10">
        <v>0</v>
      </c>
      <c r="L69" s="10">
        <f t="shared" si="5"/>
        <v>0</v>
      </c>
      <c r="M69" s="10"/>
      <c r="N69" s="10">
        <f t="shared" si="3"/>
        <v>0</v>
      </c>
      <c r="O69" s="10">
        <f t="shared" si="4"/>
        <v>0</v>
      </c>
      <c r="P69" s="8"/>
    </row>
    <row r="70" spans="1:16" ht="56.25" x14ac:dyDescent="0.25">
      <c r="A70" s="8" t="s">
        <v>190</v>
      </c>
      <c r="B70" s="9" t="s">
        <v>191</v>
      </c>
      <c r="C70" s="8" t="s">
        <v>187</v>
      </c>
      <c r="D70" s="10">
        <v>1</v>
      </c>
      <c r="E70" s="8"/>
      <c r="F70" s="10">
        <v>1</v>
      </c>
      <c r="G70" s="10">
        <v>1</v>
      </c>
      <c r="H70" s="10"/>
      <c r="I70" s="10">
        <v>0</v>
      </c>
      <c r="J70" s="10">
        <v>0</v>
      </c>
      <c r="K70" s="10">
        <v>0</v>
      </c>
      <c r="L70" s="10">
        <f t="shared" si="5"/>
        <v>0</v>
      </c>
      <c r="M70" s="10">
        <v>0</v>
      </c>
      <c r="N70" s="10">
        <f t="shared" si="3"/>
        <v>0</v>
      </c>
      <c r="O70" s="10">
        <f t="shared" si="4"/>
        <v>0</v>
      </c>
      <c r="P70" s="8"/>
    </row>
    <row r="71" spans="1:16" ht="33.75" x14ac:dyDescent="0.25">
      <c r="A71" s="8" t="s">
        <v>192</v>
      </c>
      <c r="B71" s="9" t="s">
        <v>193</v>
      </c>
      <c r="C71" s="8" t="s">
        <v>181</v>
      </c>
      <c r="D71" s="10">
        <v>0</v>
      </c>
      <c r="E71" s="8"/>
      <c r="F71" s="10">
        <v>1</v>
      </c>
      <c r="G71" s="10">
        <v>1</v>
      </c>
      <c r="H71" s="10"/>
      <c r="I71" s="10">
        <v>0</v>
      </c>
      <c r="J71" s="10">
        <v>0</v>
      </c>
      <c r="K71" s="10">
        <v>0</v>
      </c>
      <c r="L71" s="10">
        <f t="shared" si="5"/>
        <v>0</v>
      </c>
      <c r="M71" s="10">
        <v>0</v>
      </c>
      <c r="N71" s="10">
        <f t="shared" si="3"/>
        <v>0</v>
      </c>
      <c r="O71" s="10">
        <f t="shared" si="4"/>
        <v>0</v>
      </c>
      <c r="P71" s="8"/>
    </row>
    <row r="72" spans="1:16" x14ac:dyDescent="0.25">
      <c r="A72" s="12" t="s">
        <v>194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5.75" customHeight="1" x14ac:dyDescent="0.25">
      <c r="A73" s="7" t="s">
        <v>54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3.75" x14ac:dyDescent="0.25">
      <c r="A74" s="13" t="s">
        <v>195</v>
      </c>
      <c r="B74" s="9" t="s">
        <v>196</v>
      </c>
      <c r="C74" s="8"/>
      <c r="D74" s="10">
        <v>0</v>
      </c>
      <c r="E74" s="8"/>
      <c r="F74" s="10">
        <v>0</v>
      </c>
      <c r="G74" s="10">
        <v>0</v>
      </c>
      <c r="H74" s="10"/>
      <c r="I74" s="10">
        <v>0</v>
      </c>
      <c r="J74" s="10">
        <v>0</v>
      </c>
      <c r="K74" s="10">
        <v>0</v>
      </c>
      <c r="L74" s="10">
        <f t="shared" si="5"/>
        <v>0</v>
      </c>
      <c r="M74" s="10"/>
      <c r="N74" s="10">
        <f t="shared" ref="N74:N76" si="6">+L74+M74</f>
        <v>0</v>
      </c>
      <c r="O74" s="10">
        <f t="shared" ref="O74:O122" si="7">+IF(AND(F74=1,G74=1,N74&gt;0),1,0)</f>
        <v>0</v>
      </c>
      <c r="P74" s="8"/>
    </row>
    <row r="75" spans="1:16" ht="45" x14ac:dyDescent="0.25">
      <c r="A75" s="13" t="s">
        <v>197</v>
      </c>
      <c r="B75" s="9" t="s">
        <v>198</v>
      </c>
      <c r="C75" s="8"/>
      <c r="D75" s="10">
        <v>0</v>
      </c>
      <c r="E75" s="8"/>
      <c r="F75" s="10">
        <v>0</v>
      </c>
      <c r="G75" s="10">
        <v>0</v>
      </c>
      <c r="H75" s="10"/>
      <c r="I75" s="10">
        <v>0</v>
      </c>
      <c r="J75" s="10">
        <v>0</v>
      </c>
      <c r="K75" s="10">
        <v>0</v>
      </c>
      <c r="L75" s="10">
        <f t="shared" si="5"/>
        <v>0</v>
      </c>
      <c r="M75" s="10"/>
      <c r="N75" s="10">
        <f t="shared" si="6"/>
        <v>0</v>
      </c>
      <c r="O75" s="10">
        <f t="shared" si="7"/>
        <v>0</v>
      </c>
      <c r="P75" s="8"/>
    </row>
    <row r="76" spans="1:16" ht="33.75" x14ac:dyDescent="0.25">
      <c r="A76" s="13" t="s">
        <v>199</v>
      </c>
      <c r="B76" s="9" t="s">
        <v>200</v>
      </c>
      <c r="C76" s="8"/>
      <c r="D76" s="10">
        <v>0</v>
      </c>
      <c r="E76" s="8"/>
      <c r="F76" s="10">
        <v>0</v>
      </c>
      <c r="G76" s="10">
        <v>0</v>
      </c>
      <c r="H76" s="10"/>
      <c r="I76" s="10">
        <v>0</v>
      </c>
      <c r="J76" s="10">
        <v>0</v>
      </c>
      <c r="K76" s="10">
        <v>0</v>
      </c>
      <c r="L76" s="10">
        <f t="shared" si="5"/>
        <v>0</v>
      </c>
      <c r="M76" s="10"/>
      <c r="N76" s="10">
        <f t="shared" si="6"/>
        <v>0</v>
      </c>
      <c r="O76" s="10">
        <f t="shared" si="7"/>
        <v>0</v>
      </c>
      <c r="P76" s="8"/>
    </row>
    <row r="77" spans="1:16" x14ac:dyDescent="0.25">
      <c r="A77" s="7" t="s">
        <v>172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45" x14ac:dyDescent="0.25">
      <c r="A78" s="13" t="s">
        <v>201</v>
      </c>
      <c r="B78" s="9" t="s">
        <v>202</v>
      </c>
      <c r="C78" s="8"/>
      <c r="D78" s="10">
        <v>0</v>
      </c>
      <c r="E78" s="8"/>
      <c r="F78" s="10">
        <v>0</v>
      </c>
      <c r="G78" s="10">
        <v>0</v>
      </c>
      <c r="H78" s="10"/>
      <c r="I78" s="10">
        <v>0</v>
      </c>
      <c r="J78" s="10">
        <v>0</v>
      </c>
      <c r="K78" s="10">
        <v>0</v>
      </c>
      <c r="L78" s="10">
        <f t="shared" si="5"/>
        <v>0</v>
      </c>
      <c r="M78" s="10"/>
      <c r="N78" s="10">
        <f t="shared" ref="N78:N79" si="8">+L78+M78</f>
        <v>0</v>
      </c>
      <c r="O78" s="10">
        <f t="shared" si="7"/>
        <v>0</v>
      </c>
      <c r="P78" s="8"/>
    </row>
    <row r="79" spans="1:16" ht="33.75" x14ac:dyDescent="0.25">
      <c r="A79" s="13" t="s">
        <v>203</v>
      </c>
      <c r="B79" s="9" t="s">
        <v>204</v>
      </c>
      <c r="C79" s="8"/>
      <c r="D79" s="10">
        <v>0</v>
      </c>
      <c r="E79" s="8"/>
      <c r="F79" s="10">
        <v>0</v>
      </c>
      <c r="G79" s="10">
        <v>0</v>
      </c>
      <c r="H79" s="10"/>
      <c r="I79" s="10">
        <v>0</v>
      </c>
      <c r="J79" s="10">
        <v>0</v>
      </c>
      <c r="K79" s="10">
        <v>0</v>
      </c>
      <c r="L79" s="10">
        <f t="shared" si="5"/>
        <v>0</v>
      </c>
      <c r="M79" s="10"/>
      <c r="N79" s="10">
        <f t="shared" si="8"/>
        <v>0</v>
      </c>
      <c r="O79" s="10">
        <f t="shared" si="7"/>
        <v>0</v>
      </c>
      <c r="P79" s="8"/>
    </row>
    <row r="80" spans="1:16" ht="15.75" customHeight="1" x14ac:dyDescent="0.25">
      <c r="A80" s="7" t="s">
        <v>205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33.75" x14ac:dyDescent="0.25">
      <c r="A81" s="13" t="s">
        <v>206</v>
      </c>
      <c r="B81" s="9" t="s">
        <v>207</v>
      </c>
      <c r="C81" s="14"/>
      <c r="D81" s="10">
        <v>0</v>
      </c>
      <c r="E81" s="8"/>
      <c r="F81" s="10">
        <v>0</v>
      </c>
      <c r="G81" s="10">
        <v>0</v>
      </c>
      <c r="H81" s="10"/>
      <c r="I81" s="10">
        <v>0</v>
      </c>
      <c r="J81" s="10">
        <v>0</v>
      </c>
      <c r="K81" s="10">
        <v>0</v>
      </c>
      <c r="L81" s="10">
        <f t="shared" si="5"/>
        <v>0</v>
      </c>
      <c r="M81" s="10"/>
      <c r="N81" s="10">
        <f t="shared" ref="N81:N84" si="9">+L81+M81</f>
        <v>0</v>
      </c>
      <c r="O81" s="10">
        <f t="shared" si="7"/>
        <v>0</v>
      </c>
      <c r="P81" s="8"/>
    </row>
    <row r="82" spans="1:16" ht="33.75" x14ac:dyDescent="0.25">
      <c r="A82" s="13" t="s">
        <v>208</v>
      </c>
      <c r="B82" s="9" t="s">
        <v>209</v>
      </c>
      <c r="C82" s="14"/>
      <c r="D82" s="10">
        <v>0</v>
      </c>
      <c r="E82" s="8"/>
      <c r="F82" s="10">
        <v>0</v>
      </c>
      <c r="G82" s="10">
        <v>0</v>
      </c>
      <c r="H82" s="10"/>
      <c r="I82" s="10">
        <v>0</v>
      </c>
      <c r="J82" s="10">
        <v>0</v>
      </c>
      <c r="K82" s="10">
        <v>0</v>
      </c>
      <c r="L82" s="10">
        <f t="shared" si="5"/>
        <v>0</v>
      </c>
      <c r="M82" s="10"/>
      <c r="N82" s="10">
        <f t="shared" si="9"/>
        <v>0</v>
      </c>
      <c r="O82" s="10">
        <f t="shared" si="7"/>
        <v>0</v>
      </c>
      <c r="P82" s="8"/>
    </row>
    <row r="83" spans="1:16" ht="33.75" x14ac:dyDescent="0.25">
      <c r="A83" s="13" t="s">
        <v>210</v>
      </c>
      <c r="B83" s="9" t="s">
        <v>211</v>
      </c>
      <c r="C83" s="14"/>
      <c r="D83" s="10">
        <v>0</v>
      </c>
      <c r="E83" s="8"/>
      <c r="F83" s="10">
        <v>0</v>
      </c>
      <c r="G83" s="10">
        <v>0</v>
      </c>
      <c r="H83" s="10"/>
      <c r="I83" s="10">
        <v>0</v>
      </c>
      <c r="J83" s="10">
        <v>0</v>
      </c>
      <c r="K83" s="10">
        <v>0</v>
      </c>
      <c r="L83" s="10">
        <f t="shared" si="5"/>
        <v>0</v>
      </c>
      <c r="M83" s="10"/>
      <c r="N83" s="10">
        <f t="shared" si="9"/>
        <v>0</v>
      </c>
      <c r="O83" s="10">
        <f t="shared" si="7"/>
        <v>0</v>
      </c>
      <c r="P83" s="8"/>
    </row>
    <row r="84" spans="1:16" ht="33.75" x14ac:dyDescent="0.25">
      <c r="A84" s="13" t="s">
        <v>212</v>
      </c>
      <c r="B84" s="9" t="s">
        <v>213</v>
      </c>
      <c r="C84" s="14"/>
      <c r="D84" s="10">
        <v>0</v>
      </c>
      <c r="E84" s="8"/>
      <c r="F84" s="10">
        <v>0</v>
      </c>
      <c r="G84" s="10">
        <v>0</v>
      </c>
      <c r="H84" s="10"/>
      <c r="I84" s="10">
        <v>0</v>
      </c>
      <c r="J84" s="10">
        <v>0</v>
      </c>
      <c r="K84" s="10">
        <v>0</v>
      </c>
      <c r="L84" s="10">
        <f t="shared" si="5"/>
        <v>0</v>
      </c>
      <c r="M84" s="10"/>
      <c r="N84" s="10">
        <f t="shared" si="9"/>
        <v>0</v>
      </c>
      <c r="O84" s="10">
        <f t="shared" si="7"/>
        <v>0</v>
      </c>
      <c r="P84" s="8"/>
    </row>
    <row r="85" spans="1:16" ht="15.75" customHeight="1" x14ac:dyDescent="0.25">
      <c r="A85" s="7" t="s">
        <v>214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56.25" x14ac:dyDescent="0.25">
      <c r="A86" s="13" t="s">
        <v>215</v>
      </c>
      <c r="B86" s="9" t="s">
        <v>216</v>
      </c>
      <c r="C86" s="8"/>
      <c r="D86" s="10">
        <v>0</v>
      </c>
      <c r="E86" s="8"/>
      <c r="F86" s="10">
        <v>0</v>
      </c>
      <c r="G86" s="10">
        <v>0</v>
      </c>
      <c r="H86" s="10"/>
      <c r="I86" s="10">
        <v>0</v>
      </c>
      <c r="J86" s="10">
        <v>0</v>
      </c>
      <c r="K86" s="10">
        <v>0</v>
      </c>
      <c r="L86" s="10">
        <f t="shared" si="5"/>
        <v>0</v>
      </c>
      <c r="M86" s="10"/>
      <c r="N86" s="10">
        <f t="shared" ref="N86:N96" si="10">+L86+M86</f>
        <v>0</v>
      </c>
      <c r="O86" s="10">
        <f t="shared" si="7"/>
        <v>0</v>
      </c>
      <c r="P86" s="8"/>
    </row>
    <row r="87" spans="1:16" ht="67.5" x14ac:dyDescent="0.25">
      <c r="A87" s="13" t="s">
        <v>217</v>
      </c>
      <c r="B87" s="9" t="s">
        <v>218</v>
      </c>
      <c r="C87" s="8"/>
      <c r="D87" s="10">
        <v>0</v>
      </c>
      <c r="E87" s="8"/>
      <c r="F87" s="10">
        <v>0</v>
      </c>
      <c r="G87" s="10">
        <v>0</v>
      </c>
      <c r="H87" s="10"/>
      <c r="I87" s="10">
        <v>0</v>
      </c>
      <c r="J87" s="10">
        <v>0</v>
      </c>
      <c r="K87" s="10">
        <v>0</v>
      </c>
      <c r="L87" s="10">
        <f t="shared" si="5"/>
        <v>0</v>
      </c>
      <c r="M87" s="10"/>
      <c r="N87" s="10">
        <f t="shared" si="10"/>
        <v>0</v>
      </c>
      <c r="O87" s="10">
        <f t="shared" si="7"/>
        <v>0</v>
      </c>
      <c r="P87" s="8"/>
    </row>
    <row r="88" spans="1:16" ht="33.75" x14ac:dyDescent="0.25">
      <c r="A88" s="13" t="s">
        <v>219</v>
      </c>
      <c r="B88" s="9" t="s">
        <v>220</v>
      </c>
      <c r="C88" s="8"/>
      <c r="D88" s="10">
        <v>0</v>
      </c>
      <c r="E88" s="8"/>
      <c r="F88" s="10">
        <v>0</v>
      </c>
      <c r="G88" s="10">
        <v>0</v>
      </c>
      <c r="H88" s="10"/>
      <c r="I88" s="10">
        <v>0</v>
      </c>
      <c r="J88" s="10">
        <v>0</v>
      </c>
      <c r="K88" s="10">
        <v>0</v>
      </c>
      <c r="L88" s="10">
        <f t="shared" si="5"/>
        <v>0</v>
      </c>
      <c r="M88" s="10"/>
      <c r="N88" s="10">
        <f t="shared" si="10"/>
        <v>0</v>
      </c>
      <c r="O88" s="10">
        <f t="shared" si="7"/>
        <v>0</v>
      </c>
      <c r="P88" s="8"/>
    </row>
    <row r="89" spans="1:16" ht="135" x14ac:dyDescent="0.25">
      <c r="A89" s="13" t="s">
        <v>221</v>
      </c>
      <c r="B89" s="9" t="s">
        <v>222</v>
      </c>
      <c r="C89" s="8"/>
      <c r="D89" s="10">
        <v>0</v>
      </c>
      <c r="E89" s="8"/>
      <c r="F89" s="10">
        <v>0</v>
      </c>
      <c r="G89" s="10">
        <v>0</v>
      </c>
      <c r="H89" s="10"/>
      <c r="I89" s="10">
        <v>0</v>
      </c>
      <c r="J89" s="10">
        <v>0</v>
      </c>
      <c r="K89" s="10">
        <v>0</v>
      </c>
      <c r="L89" s="10">
        <f t="shared" si="5"/>
        <v>0</v>
      </c>
      <c r="M89" s="10"/>
      <c r="N89" s="10">
        <f t="shared" si="10"/>
        <v>0</v>
      </c>
      <c r="O89" s="10">
        <f t="shared" si="7"/>
        <v>0</v>
      </c>
      <c r="P89" s="8"/>
    </row>
    <row r="90" spans="1:16" ht="146.25" x14ac:dyDescent="0.25">
      <c r="A90" s="13" t="s">
        <v>223</v>
      </c>
      <c r="B90" s="9" t="s">
        <v>224</v>
      </c>
      <c r="C90" s="8"/>
      <c r="D90" s="10">
        <v>0</v>
      </c>
      <c r="E90" s="8"/>
      <c r="F90" s="10">
        <v>0</v>
      </c>
      <c r="G90" s="10">
        <v>0</v>
      </c>
      <c r="H90" s="10"/>
      <c r="I90" s="10">
        <v>0</v>
      </c>
      <c r="J90" s="10">
        <v>0</v>
      </c>
      <c r="K90" s="10">
        <v>0</v>
      </c>
      <c r="L90" s="10">
        <f t="shared" si="5"/>
        <v>0</v>
      </c>
      <c r="M90" s="10"/>
      <c r="N90" s="10">
        <f t="shared" si="10"/>
        <v>0</v>
      </c>
      <c r="O90" s="10">
        <f t="shared" si="7"/>
        <v>0</v>
      </c>
      <c r="P90" s="8"/>
    </row>
    <row r="91" spans="1:16" ht="146.25" x14ac:dyDescent="0.25">
      <c r="A91" s="13" t="s">
        <v>225</v>
      </c>
      <c r="B91" s="9" t="s">
        <v>226</v>
      </c>
      <c r="C91" s="8" t="s">
        <v>36</v>
      </c>
      <c r="D91" s="10">
        <v>1</v>
      </c>
      <c r="E91" s="8" t="s">
        <v>227</v>
      </c>
      <c r="F91" s="10">
        <v>0</v>
      </c>
      <c r="G91" s="10">
        <v>1</v>
      </c>
      <c r="H91" s="10"/>
      <c r="I91" s="10">
        <v>0</v>
      </c>
      <c r="J91" s="10">
        <v>1</v>
      </c>
      <c r="K91" s="10">
        <v>0</v>
      </c>
      <c r="L91" s="10">
        <f t="shared" si="5"/>
        <v>1</v>
      </c>
      <c r="M91" s="10"/>
      <c r="N91" s="10">
        <f t="shared" si="10"/>
        <v>1</v>
      </c>
      <c r="O91" s="10">
        <f t="shared" si="7"/>
        <v>0</v>
      </c>
      <c r="P91" s="8"/>
    </row>
    <row r="92" spans="1:16" ht="56.25" x14ac:dyDescent="0.25">
      <c r="A92" s="13" t="s">
        <v>228</v>
      </c>
      <c r="B92" s="9" t="s">
        <v>229</v>
      </c>
      <c r="C92" s="8"/>
      <c r="D92" s="10">
        <v>0</v>
      </c>
      <c r="E92" s="8"/>
      <c r="F92" s="10">
        <v>1</v>
      </c>
      <c r="G92" s="10">
        <v>1</v>
      </c>
      <c r="H92" s="10"/>
      <c r="I92" s="10">
        <v>0</v>
      </c>
      <c r="J92" s="10">
        <v>0</v>
      </c>
      <c r="K92" s="10">
        <v>0</v>
      </c>
      <c r="L92" s="10">
        <f t="shared" si="5"/>
        <v>0</v>
      </c>
      <c r="M92" s="10">
        <v>0</v>
      </c>
      <c r="N92" s="10">
        <f t="shared" si="10"/>
        <v>0</v>
      </c>
      <c r="O92" s="10">
        <f t="shared" si="7"/>
        <v>0</v>
      </c>
      <c r="P92" s="8"/>
    </row>
    <row r="93" spans="1:16" ht="78.75" x14ac:dyDescent="0.25">
      <c r="A93" s="13" t="s">
        <v>230</v>
      </c>
      <c r="B93" s="9" t="s">
        <v>231</v>
      </c>
      <c r="C93" s="8"/>
      <c r="D93" s="10">
        <v>0</v>
      </c>
      <c r="E93" s="8"/>
      <c r="F93" s="10">
        <v>1</v>
      </c>
      <c r="G93" s="10">
        <v>1</v>
      </c>
      <c r="H93" s="10"/>
      <c r="I93" s="10">
        <v>0</v>
      </c>
      <c r="J93" s="10">
        <v>0</v>
      </c>
      <c r="K93" s="10">
        <v>0</v>
      </c>
      <c r="L93" s="10">
        <f t="shared" si="5"/>
        <v>0</v>
      </c>
      <c r="M93" s="10">
        <v>0</v>
      </c>
      <c r="N93" s="10">
        <f t="shared" si="10"/>
        <v>0</v>
      </c>
      <c r="O93" s="10">
        <f t="shared" si="7"/>
        <v>0</v>
      </c>
      <c r="P93" s="8"/>
    </row>
    <row r="94" spans="1:16" ht="33.75" x14ac:dyDescent="0.25">
      <c r="A94" s="13" t="s">
        <v>232</v>
      </c>
      <c r="B94" s="9" t="s">
        <v>233</v>
      </c>
      <c r="C94" s="8"/>
      <c r="D94" s="10">
        <v>0</v>
      </c>
      <c r="E94" s="8"/>
      <c r="F94" s="10">
        <v>1</v>
      </c>
      <c r="G94" s="10">
        <v>1</v>
      </c>
      <c r="H94" s="10"/>
      <c r="I94" s="10">
        <v>0</v>
      </c>
      <c r="J94" s="10">
        <v>0</v>
      </c>
      <c r="K94" s="10">
        <v>0</v>
      </c>
      <c r="L94" s="10">
        <f t="shared" si="5"/>
        <v>0</v>
      </c>
      <c r="M94" s="10">
        <v>0</v>
      </c>
      <c r="N94" s="10">
        <f t="shared" si="10"/>
        <v>0</v>
      </c>
      <c r="O94" s="10">
        <f t="shared" si="7"/>
        <v>0</v>
      </c>
      <c r="P94" s="8"/>
    </row>
    <row r="95" spans="1:16" ht="157.5" x14ac:dyDescent="0.25">
      <c r="A95" s="13" t="s">
        <v>234</v>
      </c>
      <c r="B95" s="9" t="s">
        <v>235</v>
      </c>
      <c r="C95" s="8" t="s">
        <v>290</v>
      </c>
      <c r="D95" s="10">
        <v>0</v>
      </c>
      <c r="E95" s="8" t="s">
        <v>293</v>
      </c>
      <c r="F95" s="10">
        <v>1</v>
      </c>
      <c r="G95" s="10">
        <v>1</v>
      </c>
      <c r="H95" s="10"/>
      <c r="I95" s="10">
        <v>0</v>
      </c>
      <c r="J95" s="10">
        <v>1</v>
      </c>
      <c r="K95" s="10">
        <v>0</v>
      </c>
      <c r="L95" s="10">
        <f t="shared" si="5"/>
        <v>1</v>
      </c>
      <c r="M95" s="10"/>
      <c r="N95" s="10">
        <f t="shared" si="10"/>
        <v>1</v>
      </c>
      <c r="O95" s="10">
        <f t="shared" si="7"/>
        <v>1</v>
      </c>
      <c r="P95" s="8" t="s">
        <v>236</v>
      </c>
    </row>
    <row r="96" spans="1:16" ht="62.25" customHeight="1" x14ac:dyDescent="0.25">
      <c r="A96" s="13" t="s">
        <v>237</v>
      </c>
      <c r="B96" s="9" t="s">
        <v>238</v>
      </c>
      <c r="C96" s="8" t="s">
        <v>291</v>
      </c>
      <c r="D96" s="10">
        <v>0</v>
      </c>
      <c r="E96" s="8" t="s">
        <v>292</v>
      </c>
      <c r="F96" s="10">
        <v>1</v>
      </c>
      <c r="G96" s="10">
        <v>1</v>
      </c>
      <c r="H96" s="10"/>
      <c r="I96" s="10">
        <v>0</v>
      </c>
      <c r="J96" s="10">
        <v>1</v>
      </c>
      <c r="K96" s="10">
        <v>0</v>
      </c>
      <c r="L96" s="10">
        <f t="shared" si="5"/>
        <v>1</v>
      </c>
      <c r="M96" s="10"/>
      <c r="N96" s="10">
        <f t="shared" si="10"/>
        <v>1</v>
      </c>
      <c r="O96" s="10">
        <f t="shared" si="7"/>
        <v>1</v>
      </c>
      <c r="P96" s="8" t="s">
        <v>236</v>
      </c>
    </row>
    <row r="97" spans="1:16" x14ac:dyDescent="0.25">
      <c r="A97" s="7" t="s">
        <v>152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45" x14ac:dyDescent="0.25">
      <c r="A98" s="13" t="s">
        <v>239</v>
      </c>
      <c r="B98" s="9" t="s">
        <v>240</v>
      </c>
      <c r="C98" s="8" t="s">
        <v>60</v>
      </c>
      <c r="D98" s="10">
        <v>0</v>
      </c>
      <c r="E98" s="8"/>
      <c r="F98" s="10">
        <v>0</v>
      </c>
      <c r="G98" s="10">
        <v>1</v>
      </c>
      <c r="H98" s="10"/>
      <c r="I98" s="10">
        <v>0</v>
      </c>
      <c r="J98" s="10">
        <v>0</v>
      </c>
      <c r="K98" s="10">
        <v>0</v>
      </c>
      <c r="L98" s="10">
        <f t="shared" si="5"/>
        <v>0</v>
      </c>
      <c r="M98" s="10"/>
      <c r="N98" s="10">
        <f t="shared" ref="N98:N106" si="11">+L98+M98</f>
        <v>0</v>
      </c>
      <c r="O98" s="10">
        <f t="shared" si="7"/>
        <v>0</v>
      </c>
      <c r="P98" s="8"/>
    </row>
    <row r="99" spans="1:16" ht="90" x14ac:dyDescent="0.25">
      <c r="A99" s="13" t="s">
        <v>241</v>
      </c>
      <c r="B99" s="9" t="s">
        <v>242</v>
      </c>
      <c r="C99" s="8" t="s">
        <v>36</v>
      </c>
      <c r="D99" s="10">
        <v>0</v>
      </c>
      <c r="E99" s="8"/>
      <c r="F99" s="10">
        <v>0</v>
      </c>
      <c r="G99" s="10">
        <v>1</v>
      </c>
      <c r="H99" s="10"/>
      <c r="I99" s="10">
        <v>0</v>
      </c>
      <c r="J99" s="10">
        <v>0</v>
      </c>
      <c r="K99" s="10">
        <v>0</v>
      </c>
      <c r="L99" s="10">
        <f t="shared" si="5"/>
        <v>0</v>
      </c>
      <c r="M99" s="10"/>
      <c r="N99" s="10">
        <f t="shared" si="11"/>
        <v>0</v>
      </c>
      <c r="O99" s="10">
        <f t="shared" si="7"/>
        <v>0</v>
      </c>
      <c r="P99" s="8"/>
    </row>
    <row r="100" spans="1:16" ht="56.25" x14ac:dyDescent="0.25">
      <c r="A100" s="13" t="s">
        <v>243</v>
      </c>
      <c r="B100" s="9" t="s">
        <v>244</v>
      </c>
      <c r="C100" s="8" t="s">
        <v>36</v>
      </c>
      <c r="D100" s="10">
        <v>0</v>
      </c>
      <c r="E100" s="8"/>
      <c r="F100" s="10">
        <v>0</v>
      </c>
      <c r="G100" s="10">
        <v>1</v>
      </c>
      <c r="H100" s="10"/>
      <c r="I100" s="10">
        <v>0</v>
      </c>
      <c r="J100" s="10">
        <v>0</v>
      </c>
      <c r="K100" s="10">
        <v>0</v>
      </c>
      <c r="L100" s="10">
        <f t="shared" si="5"/>
        <v>0</v>
      </c>
      <c r="M100" s="10"/>
      <c r="N100" s="10">
        <f t="shared" si="11"/>
        <v>0</v>
      </c>
      <c r="O100" s="10">
        <f t="shared" si="7"/>
        <v>0</v>
      </c>
      <c r="P100" s="8"/>
    </row>
    <row r="101" spans="1:16" ht="78.75" x14ac:dyDescent="0.25">
      <c r="A101" s="13" t="s">
        <v>245</v>
      </c>
      <c r="B101" s="9" t="s">
        <v>246</v>
      </c>
      <c r="C101" s="8"/>
      <c r="D101" s="10">
        <v>0</v>
      </c>
      <c r="E101" s="8"/>
      <c r="F101" s="10">
        <v>0</v>
      </c>
      <c r="G101" s="10">
        <v>0</v>
      </c>
      <c r="H101" s="10"/>
      <c r="I101" s="10">
        <v>0</v>
      </c>
      <c r="J101" s="10">
        <v>0</v>
      </c>
      <c r="K101" s="10">
        <v>0</v>
      </c>
      <c r="L101" s="10">
        <f t="shared" si="5"/>
        <v>0</v>
      </c>
      <c r="M101" s="10"/>
      <c r="N101" s="10">
        <f t="shared" si="11"/>
        <v>0</v>
      </c>
      <c r="O101" s="10">
        <f t="shared" si="7"/>
        <v>0</v>
      </c>
      <c r="P101" s="8"/>
    </row>
    <row r="102" spans="1:16" ht="45" x14ac:dyDescent="0.25">
      <c r="A102" s="13" t="s">
        <v>247</v>
      </c>
      <c r="B102" s="9" t="s">
        <v>248</v>
      </c>
      <c r="C102" s="8" t="s">
        <v>249</v>
      </c>
      <c r="D102" s="10">
        <v>0</v>
      </c>
      <c r="E102" s="8"/>
      <c r="F102" s="10">
        <v>0</v>
      </c>
      <c r="G102" s="10">
        <v>1</v>
      </c>
      <c r="H102" s="10"/>
      <c r="I102" s="10">
        <v>0</v>
      </c>
      <c r="J102" s="10">
        <v>0</v>
      </c>
      <c r="K102" s="10">
        <v>0</v>
      </c>
      <c r="L102" s="10">
        <f t="shared" si="5"/>
        <v>0</v>
      </c>
      <c r="M102" s="10"/>
      <c r="N102" s="10">
        <f t="shared" si="11"/>
        <v>0</v>
      </c>
      <c r="O102" s="10">
        <f t="shared" si="7"/>
        <v>0</v>
      </c>
      <c r="P102" s="8"/>
    </row>
    <row r="103" spans="1:16" ht="45" x14ac:dyDescent="0.25">
      <c r="A103" s="13" t="s">
        <v>250</v>
      </c>
      <c r="B103" s="9" t="s">
        <v>251</v>
      </c>
      <c r="C103" s="8" t="s">
        <v>36</v>
      </c>
      <c r="D103" s="10">
        <v>0</v>
      </c>
      <c r="E103" s="8"/>
      <c r="F103" s="10">
        <v>0</v>
      </c>
      <c r="G103" s="10">
        <v>1</v>
      </c>
      <c r="H103" s="10"/>
      <c r="I103" s="10">
        <v>0</v>
      </c>
      <c r="J103" s="10">
        <v>0</v>
      </c>
      <c r="K103" s="10">
        <v>0</v>
      </c>
      <c r="L103" s="10">
        <f t="shared" si="5"/>
        <v>0</v>
      </c>
      <c r="M103" s="10"/>
      <c r="N103" s="10">
        <f t="shared" si="11"/>
        <v>0</v>
      </c>
      <c r="O103" s="10">
        <f t="shared" si="7"/>
        <v>0</v>
      </c>
      <c r="P103" s="8"/>
    </row>
    <row r="104" spans="1:16" ht="45" x14ac:dyDescent="0.25">
      <c r="A104" s="13" t="s">
        <v>252</v>
      </c>
      <c r="B104" s="9" t="s">
        <v>253</v>
      </c>
      <c r="C104" s="8" t="s">
        <v>254</v>
      </c>
      <c r="D104" s="10">
        <v>0</v>
      </c>
      <c r="E104" s="8"/>
      <c r="F104" s="10">
        <v>0</v>
      </c>
      <c r="G104" s="10">
        <v>1</v>
      </c>
      <c r="H104" s="10"/>
      <c r="I104" s="10">
        <v>0</v>
      </c>
      <c r="J104" s="10">
        <v>0</v>
      </c>
      <c r="K104" s="10">
        <v>0</v>
      </c>
      <c r="L104" s="10">
        <f t="shared" si="5"/>
        <v>0</v>
      </c>
      <c r="M104" s="10"/>
      <c r="N104" s="10">
        <f t="shared" si="11"/>
        <v>0</v>
      </c>
      <c r="O104" s="10">
        <f t="shared" si="7"/>
        <v>0</v>
      </c>
      <c r="P104" s="8"/>
    </row>
    <row r="105" spans="1:16" ht="33.75" x14ac:dyDescent="0.25">
      <c r="A105" s="13" t="s">
        <v>255</v>
      </c>
      <c r="B105" s="9" t="s">
        <v>256</v>
      </c>
      <c r="C105" s="8" t="s">
        <v>36</v>
      </c>
      <c r="D105" s="10">
        <v>0</v>
      </c>
      <c r="E105" s="8"/>
      <c r="F105" s="10">
        <v>0</v>
      </c>
      <c r="G105" s="10">
        <v>1</v>
      </c>
      <c r="H105" s="10"/>
      <c r="I105" s="10">
        <v>0</v>
      </c>
      <c r="J105" s="10">
        <v>0</v>
      </c>
      <c r="K105" s="10">
        <v>0</v>
      </c>
      <c r="L105" s="10">
        <f t="shared" si="5"/>
        <v>0</v>
      </c>
      <c r="M105" s="10"/>
      <c r="N105" s="10">
        <f t="shared" si="11"/>
        <v>0</v>
      </c>
      <c r="O105" s="10">
        <f t="shared" si="7"/>
        <v>0</v>
      </c>
      <c r="P105" s="8"/>
    </row>
    <row r="106" spans="1:16" ht="33.75" x14ac:dyDescent="0.25">
      <c r="A106" s="13" t="s">
        <v>257</v>
      </c>
      <c r="B106" s="9" t="s">
        <v>258</v>
      </c>
      <c r="C106" s="8" t="s">
        <v>36</v>
      </c>
      <c r="D106" s="10">
        <v>0</v>
      </c>
      <c r="E106" s="8"/>
      <c r="F106" s="10">
        <v>0</v>
      </c>
      <c r="G106" s="10">
        <v>1</v>
      </c>
      <c r="H106" s="10"/>
      <c r="I106" s="10">
        <v>0</v>
      </c>
      <c r="J106" s="10">
        <v>0</v>
      </c>
      <c r="K106" s="10">
        <v>0</v>
      </c>
      <c r="L106" s="10">
        <f t="shared" si="5"/>
        <v>0</v>
      </c>
      <c r="M106" s="10"/>
      <c r="N106" s="10">
        <f t="shared" si="11"/>
        <v>0</v>
      </c>
      <c r="O106" s="10">
        <f t="shared" si="7"/>
        <v>0</v>
      </c>
      <c r="P106" s="8"/>
    </row>
    <row r="107" spans="1:16" ht="15.75" customHeight="1" x14ac:dyDescent="0.25">
      <c r="A107" s="7" t="s">
        <v>259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67.5" x14ac:dyDescent="0.25">
      <c r="A108" s="13" t="s">
        <v>260</v>
      </c>
      <c r="B108" s="9" t="s">
        <v>261</v>
      </c>
      <c r="C108" s="13"/>
      <c r="D108" s="10">
        <v>0</v>
      </c>
      <c r="E108" s="8"/>
      <c r="F108" s="10">
        <v>0</v>
      </c>
      <c r="G108" s="10">
        <v>0</v>
      </c>
      <c r="H108" s="10"/>
      <c r="I108" s="10">
        <v>0</v>
      </c>
      <c r="J108" s="10">
        <v>0</v>
      </c>
      <c r="K108" s="10">
        <v>0</v>
      </c>
      <c r="L108" s="10">
        <f t="shared" si="5"/>
        <v>0</v>
      </c>
      <c r="M108" s="10"/>
      <c r="N108" s="10">
        <f t="shared" ref="N108:N119" si="12">+L108+M108</f>
        <v>0</v>
      </c>
      <c r="O108" s="10">
        <f t="shared" si="7"/>
        <v>0</v>
      </c>
      <c r="P108" s="8"/>
    </row>
    <row r="109" spans="1:16" ht="67.5" x14ac:dyDescent="0.25">
      <c r="A109" s="13" t="s">
        <v>262</v>
      </c>
      <c r="B109" s="9" t="s">
        <v>263</v>
      </c>
      <c r="C109" s="13"/>
      <c r="D109" s="10">
        <v>0</v>
      </c>
      <c r="E109" s="8"/>
      <c r="F109" s="10">
        <v>0</v>
      </c>
      <c r="G109" s="10">
        <v>0</v>
      </c>
      <c r="H109" s="10"/>
      <c r="I109" s="10">
        <v>0</v>
      </c>
      <c r="J109" s="10">
        <v>0</v>
      </c>
      <c r="K109" s="10">
        <v>0</v>
      </c>
      <c r="L109" s="10">
        <f t="shared" si="5"/>
        <v>0</v>
      </c>
      <c r="M109" s="10"/>
      <c r="N109" s="10">
        <f t="shared" si="12"/>
        <v>0</v>
      </c>
      <c r="O109" s="10">
        <f t="shared" si="7"/>
        <v>0</v>
      </c>
      <c r="P109" s="8"/>
    </row>
    <row r="110" spans="1:16" ht="90" x14ac:dyDescent="0.25">
      <c r="A110" s="13" t="s">
        <v>264</v>
      </c>
      <c r="B110" s="9" t="s">
        <v>265</v>
      </c>
      <c r="C110" s="13"/>
      <c r="D110" s="10">
        <v>0</v>
      </c>
      <c r="E110" s="8"/>
      <c r="F110" s="10">
        <v>0</v>
      </c>
      <c r="G110" s="10">
        <v>0</v>
      </c>
      <c r="H110" s="10"/>
      <c r="I110" s="10">
        <v>0</v>
      </c>
      <c r="J110" s="10">
        <v>0</v>
      </c>
      <c r="K110" s="10">
        <v>0</v>
      </c>
      <c r="L110" s="10">
        <f t="shared" si="5"/>
        <v>0</v>
      </c>
      <c r="M110" s="10"/>
      <c r="N110" s="10">
        <f t="shared" si="12"/>
        <v>0</v>
      </c>
      <c r="O110" s="10">
        <f t="shared" si="7"/>
        <v>0</v>
      </c>
      <c r="P110" s="8"/>
    </row>
    <row r="111" spans="1:16" ht="56.25" x14ac:dyDescent="0.25">
      <c r="A111" s="13" t="s">
        <v>266</v>
      </c>
      <c r="B111" s="9" t="s">
        <v>267</v>
      </c>
      <c r="C111" s="13"/>
      <c r="D111" s="10">
        <v>0</v>
      </c>
      <c r="E111" s="8"/>
      <c r="F111" s="10">
        <v>0</v>
      </c>
      <c r="G111" s="10">
        <v>0</v>
      </c>
      <c r="H111" s="10"/>
      <c r="I111" s="10">
        <v>0</v>
      </c>
      <c r="J111" s="10">
        <v>0</v>
      </c>
      <c r="K111" s="10">
        <v>0</v>
      </c>
      <c r="L111" s="10">
        <f t="shared" si="5"/>
        <v>0</v>
      </c>
      <c r="M111" s="10"/>
      <c r="N111" s="10">
        <f t="shared" si="12"/>
        <v>0</v>
      </c>
      <c r="O111" s="10">
        <f t="shared" si="7"/>
        <v>0</v>
      </c>
      <c r="P111" s="8"/>
    </row>
    <row r="112" spans="1:16" ht="123.75" x14ac:dyDescent="0.25">
      <c r="A112" s="13" t="s">
        <v>268</v>
      </c>
      <c r="B112" s="9" t="s">
        <v>269</v>
      </c>
      <c r="C112" s="13"/>
      <c r="D112" s="10">
        <v>0</v>
      </c>
      <c r="E112" s="8"/>
      <c r="F112" s="10">
        <v>0</v>
      </c>
      <c r="G112" s="10">
        <v>0</v>
      </c>
      <c r="H112" s="10"/>
      <c r="I112" s="10">
        <v>0</v>
      </c>
      <c r="J112" s="10">
        <v>0</v>
      </c>
      <c r="K112" s="10">
        <v>0</v>
      </c>
      <c r="L112" s="10">
        <f t="shared" si="5"/>
        <v>0</v>
      </c>
      <c r="M112" s="10"/>
      <c r="N112" s="10">
        <f t="shared" si="12"/>
        <v>0</v>
      </c>
      <c r="O112" s="10">
        <f t="shared" si="7"/>
        <v>0</v>
      </c>
      <c r="P112" s="8"/>
    </row>
    <row r="113" spans="1:16" ht="45" x14ac:dyDescent="0.25">
      <c r="A113" s="13" t="s">
        <v>270</v>
      </c>
      <c r="B113" s="9" t="s">
        <v>271</v>
      </c>
      <c r="C113" s="13"/>
      <c r="D113" s="10">
        <v>0</v>
      </c>
      <c r="E113" s="8"/>
      <c r="F113" s="10">
        <v>0</v>
      </c>
      <c r="G113" s="10">
        <v>0</v>
      </c>
      <c r="H113" s="10"/>
      <c r="I113" s="10">
        <v>0</v>
      </c>
      <c r="J113" s="10">
        <v>0</v>
      </c>
      <c r="K113" s="10">
        <v>0</v>
      </c>
      <c r="L113" s="10">
        <f t="shared" ref="L113:L122" si="13">+SUM(I113:K113)</f>
        <v>0</v>
      </c>
      <c r="M113" s="10"/>
      <c r="N113" s="10">
        <f t="shared" si="12"/>
        <v>0</v>
      </c>
      <c r="O113" s="10">
        <f t="shared" si="7"/>
        <v>0</v>
      </c>
      <c r="P113" s="8"/>
    </row>
    <row r="114" spans="1:16" ht="56.25" x14ac:dyDescent="0.25">
      <c r="A114" s="13" t="s">
        <v>272</v>
      </c>
      <c r="B114" s="9" t="s">
        <v>273</v>
      </c>
      <c r="C114" s="13"/>
      <c r="D114" s="10">
        <v>0</v>
      </c>
      <c r="E114" s="8"/>
      <c r="F114" s="10">
        <v>0</v>
      </c>
      <c r="G114" s="10">
        <v>0</v>
      </c>
      <c r="H114" s="10"/>
      <c r="I114" s="10">
        <v>0</v>
      </c>
      <c r="J114" s="10">
        <v>0</v>
      </c>
      <c r="K114" s="10">
        <v>0</v>
      </c>
      <c r="L114" s="10">
        <f t="shared" si="13"/>
        <v>0</v>
      </c>
      <c r="M114" s="10"/>
      <c r="N114" s="10">
        <f t="shared" si="12"/>
        <v>0</v>
      </c>
      <c r="O114" s="10">
        <f t="shared" si="7"/>
        <v>0</v>
      </c>
      <c r="P114" s="8"/>
    </row>
    <row r="115" spans="1:16" ht="56.25" x14ac:dyDescent="0.25">
      <c r="A115" s="13" t="s">
        <v>274</v>
      </c>
      <c r="B115" s="9" t="s">
        <v>275</v>
      </c>
      <c r="C115" s="13"/>
      <c r="D115" s="10">
        <v>0</v>
      </c>
      <c r="E115" s="8"/>
      <c r="F115" s="10">
        <v>0</v>
      </c>
      <c r="G115" s="10">
        <v>0</v>
      </c>
      <c r="H115" s="10"/>
      <c r="I115" s="10">
        <v>0</v>
      </c>
      <c r="J115" s="10">
        <v>0</v>
      </c>
      <c r="K115" s="10">
        <v>0</v>
      </c>
      <c r="L115" s="10">
        <f t="shared" si="13"/>
        <v>0</v>
      </c>
      <c r="M115" s="10"/>
      <c r="N115" s="10">
        <f t="shared" si="12"/>
        <v>0</v>
      </c>
      <c r="O115" s="10">
        <f t="shared" si="7"/>
        <v>0</v>
      </c>
      <c r="P115" s="8"/>
    </row>
    <row r="116" spans="1:16" ht="67.5" x14ac:dyDescent="0.25">
      <c r="A116" s="13" t="s">
        <v>276</v>
      </c>
      <c r="B116" s="9" t="s">
        <v>277</v>
      </c>
      <c r="C116" s="13"/>
      <c r="D116" s="10">
        <v>0</v>
      </c>
      <c r="E116" s="8"/>
      <c r="F116" s="10">
        <v>0</v>
      </c>
      <c r="G116" s="10">
        <v>0</v>
      </c>
      <c r="H116" s="10"/>
      <c r="I116" s="10">
        <v>0</v>
      </c>
      <c r="J116" s="10">
        <v>0</v>
      </c>
      <c r="K116" s="10">
        <v>0</v>
      </c>
      <c r="L116" s="10">
        <f t="shared" si="13"/>
        <v>0</v>
      </c>
      <c r="M116" s="10"/>
      <c r="N116" s="10">
        <f t="shared" si="12"/>
        <v>0</v>
      </c>
      <c r="O116" s="10">
        <f t="shared" si="7"/>
        <v>0</v>
      </c>
      <c r="P116" s="8"/>
    </row>
    <row r="117" spans="1:16" ht="45" x14ac:dyDescent="0.25">
      <c r="A117" s="13" t="s">
        <v>278</v>
      </c>
      <c r="B117" s="9" t="s">
        <v>279</v>
      </c>
      <c r="C117" s="13"/>
      <c r="D117" s="10">
        <v>0</v>
      </c>
      <c r="E117" s="8"/>
      <c r="F117" s="10">
        <v>0</v>
      </c>
      <c r="G117" s="10">
        <v>0</v>
      </c>
      <c r="H117" s="10"/>
      <c r="I117" s="10">
        <v>0</v>
      </c>
      <c r="J117" s="10">
        <v>0</v>
      </c>
      <c r="K117" s="10">
        <v>0</v>
      </c>
      <c r="L117" s="10">
        <f t="shared" si="13"/>
        <v>0</v>
      </c>
      <c r="M117" s="10"/>
      <c r="N117" s="10">
        <f t="shared" si="12"/>
        <v>0</v>
      </c>
      <c r="O117" s="10">
        <f t="shared" si="7"/>
        <v>0</v>
      </c>
      <c r="P117" s="8"/>
    </row>
    <row r="118" spans="1:16" ht="33.75" x14ac:dyDescent="0.25">
      <c r="A118" s="13" t="s">
        <v>280</v>
      </c>
      <c r="B118" s="9" t="s">
        <v>281</v>
      </c>
      <c r="C118" s="13"/>
      <c r="D118" s="10">
        <v>0</v>
      </c>
      <c r="E118" s="8"/>
      <c r="F118" s="10">
        <v>0</v>
      </c>
      <c r="G118" s="10">
        <v>0</v>
      </c>
      <c r="H118" s="10"/>
      <c r="I118" s="10">
        <v>0</v>
      </c>
      <c r="J118" s="10">
        <v>0</v>
      </c>
      <c r="K118" s="10">
        <v>0</v>
      </c>
      <c r="L118" s="10">
        <f t="shared" si="13"/>
        <v>0</v>
      </c>
      <c r="M118" s="10"/>
      <c r="N118" s="10">
        <f t="shared" si="12"/>
        <v>0</v>
      </c>
      <c r="O118" s="10">
        <f t="shared" si="7"/>
        <v>0</v>
      </c>
      <c r="P118" s="8"/>
    </row>
    <row r="119" spans="1:16" ht="67.5" x14ac:dyDescent="0.25">
      <c r="A119" s="13" t="s">
        <v>282</v>
      </c>
      <c r="B119" s="9" t="s">
        <v>283</v>
      </c>
      <c r="C119" s="13"/>
      <c r="D119" s="10">
        <v>0</v>
      </c>
      <c r="E119" s="8"/>
      <c r="F119" s="10">
        <v>0</v>
      </c>
      <c r="G119" s="10">
        <v>0</v>
      </c>
      <c r="H119" s="10"/>
      <c r="I119" s="10">
        <v>0</v>
      </c>
      <c r="J119" s="10">
        <v>0</v>
      </c>
      <c r="K119" s="10">
        <v>0</v>
      </c>
      <c r="L119" s="10">
        <f t="shared" si="13"/>
        <v>0</v>
      </c>
      <c r="M119" s="10"/>
      <c r="N119" s="10">
        <f t="shared" si="12"/>
        <v>0</v>
      </c>
      <c r="O119" s="10">
        <f t="shared" si="7"/>
        <v>0</v>
      </c>
      <c r="P119" s="8"/>
    </row>
    <row r="120" spans="1:16" ht="15.75" customHeight="1" x14ac:dyDescent="0.25">
      <c r="A120" s="7" t="s">
        <v>284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33.75" x14ac:dyDescent="0.25">
      <c r="A121" s="13" t="s">
        <v>285</v>
      </c>
      <c r="B121" s="9" t="s">
        <v>286</v>
      </c>
      <c r="C121" s="13"/>
      <c r="D121" s="10">
        <v>0</v>
      </c>
      <c r="E121" s="8"/>
      <c r="F121" s="10">
        <v>1</v>
      </c>
      <c r="G121" s="10">
        <v>0</v>
      </c>
      <c r="H121" s="10"/>
      <c r="I121" s="10">
        <v>0</v>
      </c>
      <c r="J121" s="10">
        <v>0</v>
      </c>
      <c r="K121" s="10">
        <v>0</v>
      </c>
      <c r="L121" s="10">
        <f t="shared" si="13"/>
        <v>0</v>
      </c>
      <c r="M121" s="10"/>
      <c r="N121" s="10">
        <f t="shared" ref="N121:N122" si="14">+L121+M121</f>
        <v>0</v>
      </c>
      <c r="O121" s="10">
        <f t="shared" si="7"/>
        <v>0</v>
      </c>
      <c r="P121" s="8"/>
    </row>
    <row r="122" spans="1:16" ht="56.25" x14ac:dyDescent="0.25">
      <c r="A122" s="13" t="s">
        <v>287</v>
      </c>
      <c r="B122" s="9" t="s">
        <v>288</v>
      </c>
      <c r="C122" s="13"/>
      <c r="D122" s="10">
        <v>0</v>
      </c>
      <c r="E122" s="8"/>
      <c r="F122" s="10">
        <v>1</v>
      </c>
      <c r="G122" s="10">
        <v>0</v>
      </c>
      <c r="H122" s="10"/>
      <c r="I122" s="10">
        <v>0</v>
      </c>
      <c r="J122" s="10">
        <v>0</v>
      </c>
      <c r="K122" s="10">
        <v>0</v>
      </c>
      <c r="L122" s="10">
        <f t="shared" si="13"/>
        <v>0</v>
      </c>
      <c r="M122" s="10"/>
      <c r="N122" s="10">
        <f t="shared" si="14"/>
        <v>0</v>
      </c>
      <c r="O122" s="10">
        <f t="shared" si="7"/>
        <v>0</v>
      </c>
      <c r="P122" s="8"/>
    </row>
  </sheetData>
  <autoFilter ref="A1:P122" xr:uid="{02785924-C3FA-4A1A-B21C-408289BD81BA}"/>
  <mergeCells count="13">
    <mergeCell ref="A97:P97"/>
    <mergeCell ref="A107:P107"/>
    <mergeCell ref="A120:P120"/>
    <mergeCell ref="A72:P72"/>
    <mergeCell ref="A73:P73"/>
    <mergeCell ref="A77:P77"/>
    <mergeCell ref="A80:P80"/>
    <mergeCell ref="A85:P85"/>
    <mergeCell ref="A2:P2"/>
    <mergeCell ref="A15:P15"/>
    <mergeCell ref="A40:P40"/>
    <mergeCell ref="A53:P53"/>
    <mergeCell ref="A62:P62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ADA60C40A49E46BDF4B048A4316930" ma:contentTypeVersion="2" ma:contentTypeDescription="Crear nuevo documento." ma:contentTypeScope="" ma:versionID="903da2275f9997548c15343a05577212">
  <xsd:schema xmlns:xsd="http://www.w3.org/2001/XMLSchema" xmlns:xs="http://www.w3.org/2001/XMLSchema" xmlns:p="http://schemas.microsoft.com/office/2006/metadata/properties" xmlns:ns2="76e826b1-358a-4c05-af2a-5ab2892a20b9" targetNamespace="http://schemas.microsoft.com/office/2006/metadata/properties" ma:root="true" ma:fieldsID="5bbc1901f2e6e9ccbeb4e76aa34cde0d" ns2:_="">
    <xsd:import namespace="76e826b1-358a-4c05-af2a-5ab2892a2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826b1-358a-4c05-af2a-5ab2892a2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4D1972-4AE6-46F4-82AA-4063D0CF4E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e826b1-358a-4c05-af2a-5ab2892a2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C0204A-544F-459F-90EC-BD1D4BE1A5D5}">
  <ds:schemaRefs>
    <ds:schemaRef ds:uri="76e826b1-358a-4c05-af2a-5ab2892a20b9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8F6851-61BD-40A1-9CC3-44B023D529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Serrano</dc:creator>
  <cp:keywords/>
  <dc:description/>
  <cp:lastModifiedBy>Natalia Serrano</cp:lastModifiedBy>
  <cp:revision/>
  <dcterms:created xsi:type="dcterms:W3CDTF">2022-08-24T20:48:20Z</dcterms:created>
  <dcterms:modified xsi:type="dcterms:W3CDTF">2022-10-25T18:10:27Z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0x010100CEADA60C40A49E46BDF4B048A4316930</vt:lpwstr>
  </property>
</Properties>
</file>