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m.sharepoint.com/sites/2024PRCAnlisisdecompetenciadelosmercadosdeserviciosdecomunicacio/Documentos compartidos/General/04. Documento Amarillo/6. Publicación/"/>
    </mc:Choice>
  </mc:AlternateContent>
  <xr:revisionPtr revIDLastSave="13" documentId="14_{CD7A0FB1-3925-48CE-8131-565F8C5481A9}" xr6:coauthVersionLast="47" xr6:coauthVersionMax="47" xr10:uidLastSave="{593C37EA-92D2-4FE7-B266-D3DDF6D91B2D}"/>
  <bookViews>
    <workbookView xWindow="-120" yWindow="-120" windowWidth="20730" windowHeight="11040" activeTab="3" xr2:uid="{17EE8D10-E4B6-4DF0-B85A-21D05CFE3B9E}"/>
  </bookViews>
  <sheets>
    <sheet name="Municipios_Duoplay1" sheetId="10" r:id="rId1"/>
    <sheet name="Municipios_Duoplay2" sheetId="11" r:id="rId2"/>
    <sheet name="Municipios_3play" sheetId="12" r:id="rId3"/>
    <sheet name="Resumen_mercados" sheetId="21" r:id="rId4"/>
  </sheets>
  <definedNames>
    <definedName name="_xlnm._FilterDatabase" localSheetId="3" hidden="1">Resumen_mercados!$A$1:$I$1123</definedName>
    <definedName name="DatosExternos_1" localSheetId="2" hidden="1">Municipios_3play!$A$1:$Y$385</definedName>
    <definedName name="DatosExternos_1" localSheetId="0" hidden="1">Municipios_Duoplay1!$A$1:$Y$410</definedName>
    <definedName name="DatosExternos_1" localSheetId="1" hidden="1">Municipios_Duoplay2!$A$1:$Y$686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10" l="1"/>
  <c r="Z2" i="12" l="1"/>
  <c r="AB2" i="12" s="1"/>
  <c r="Z3" i="12"/>
  <c r="AB3" i="12" s="1"/>
  <c r="Z4" i="12"/>
  <c r="AB4" i="12" s="1"/>
  <c r="Z5" i="12"/>
  <c r="AB5" i="12" s="1"/>
  <c r="Z6" i="12"/>
  <c r="AB6" i="12" s="1"/>
  <c r="Z7" i="12"/>
  <c r="AB7" i="12" s="1"/>
  <c r="Z8" i="12"/>
  <c r="AB8" i="12" s="1"/>
  <c r="Z9" i="12"/>
  <c r="AB9" i="12" s="1"/>
  <c r="Z10" i="12"/>
  <c r="AB10" i="12" s="1"/>
  <c r="Z11" i="12"/>
  <c r="AB11" i="12" s="1"/>
  <c r="Z12" i="12"/>
  <c r="AB12" i="12" s="1"/>
  <c r="Z13" i="12"/>
  <c r="AB13" i="12" s="1"/>
  <c r="Z14" i="12"/>
  <c r="AB14" i="12" s="1"/>
  <c r="Z15" i="12"/>
  <c r="AB15" i="12" s="1"/>
  <c r="Z16" i="12"/>
  <c r="AB16" i="12" s="1"/>
  <c r="Z17" i="12"/>
  <c r="AB17" i="12" s="1"/>
  <c r="Z18" i="12"/>
  <c r="AB18" i="12" s="1"/>
  <c r="Z19" i="12"/>
  <c r="AB19" i="12" s="1"/>
  <c r="Z20" i="12"/>
  <c r="AB20" i="12" s="1"/>
  <c r="Z21" i="12"/>
  <c r="AB21" i="12" s="1"/>
  <c r="Z22" i="12"/>
  <c r="AB22" i="12" s="1"/>
  <c r="Z23" i="12"/>
  <c r="AB23" i="12" s="1"/>
  <c r="Z24" i="12"/>
  <c r="AB24" i="12" s="1"/>
  <c r="Z25" i="12"/>
  <c r="AB25" i="12" s="1"/>
  <c r="Z26" i="12"/>
  <c r="AB26" i="12" s="1"/>
  <c r="Z27" i="12"/>
  <c r="AB27" i="12" s="1"/>
  <c r="Z28" i="12"/>
  <c r="AB28" i="12" s="1"/>
  <c r="Z29" i="12"/>
  <c r="AB29" i="12" s="1"/>
  <c r="Z30" i="12"/>
  <c r="AB30" i="12" s="1"/>
  <c r="Z31" i="12"/>
  <c r="AB31" i="12" s="1"/>
  <c r="Z32" i="12"/>
  <c r="AB32" i="12" s="1"/>
  <c r="Z33" i="12"/>
  <c r="AB33" i="12" s="1"/>
  <c r="Z34" i="12"/>
  <c r="AB34" i="12" s="1"/>
  <c r="Z35" i="12"/>
  <c r="AB35" i="12" s="1"/>
  <c r="Z36" i="12"/>
  <c r="AB36" i="12" s="1"/>
  <c r="Z37" i="12"/>
  <c r="AB37" i="12" s="1"/>
  <c r="Z38" i="12"/>
  <c r="AB38" i="12" s="1"/>
  <c r="Z39" i="12"/>
  <c r="AB39" i="12" s="1"/>
  <c r="Z40" i="12"/>
  <c r="AB40" i="12" s="1"/>
  <c r="Z41" i="12"/>
  <c r="AB41" i="12" s="1"/>
  <c r="Z42" i="12"/>
  <c r="AB42" i="12" s="1"/>
  <c r="Z43" i="12"/>
  <c r="AB43" i="12" s="1"/>
  <c r="Z44" i="12"/>
  <c r="AB44" i="12" s="1"/>
  <c r="Z45" i="12"/>
  <c r="AB45" i="12" s="1"/>
  <c r="Z46" i="12"/>
  <c r="AB46" i="12" s="1"/>
  <c r="Z47" i="12"/>
  <c r="AB47" i="12" s="1"/>
  <c r="Z48" i="12"/>
  <c r="AB48" i="12" s="1"/>
  <c r="Z49" i="12"/>
  <c r="AB49" i="12" s="1"/>
  <c r="Z50" i="12"/>
  <c r="AB50" i="12" s="1"/>
  <c r="Z51" i="12"/>
  <c r="AB51" i="12" s="1"/>
  <c r="Z52" i="12"/>
  <c r="AB52" i="12" s="1"/>
  <c r="Z53" i="12"/>
  <c r="AB53" i="12" s="1"/>
  <c r="Z54" i="12"/>
  <c r="AB54" i="12" s="1"/>
  <c r="Z55" i="12"/>
  <c r="AB55" i="12" s="1"/>
  <c r="Z56" i="12"/>
  <c r="AB56" i="12" s="1"/>
  <c r="Z57" i="12"/>
  <c r="AB57" i="12" s="1"/>
  <c r="Z58" i="12"/>
  <c r="AB58" i="12" s="1"/>
  <c r="Z59" i="12"/>
  <c r="AB59" i="12" s="1"/>
  <c r="Z60" i="12"/>
  <c r="AB60" i="12" s="1"/>
  <c r="Z61" i="12"/>
  <c r="AB61" i="12" s="1"/>
  <c r="Z62" i="12"/>
  <c r="AB62" i="12" s="1"/>
  <c r="Z63" i="12"/>
  <c r="AB63" i="12" s="1"/>
  <c r="Z64" i="12"/>
  <c r="AB64" i="12" s="1"/>
  <c r="Z65" i="12"/>
  <c r="AB65" i="12" s="1"/>
  <c r="Z66" i="12"/>
  <c r="AB66" i="12" s="1"/>
  <c r="Z67" i="12"/>
  <c r="AB67" i="12" s="1"/>
  <c r="Z68" i="12"/>
  <c r="AB68" i="12" s="1"/>
  <c r="Z69" i="12"/>
  <c r="AB69" i="12" s="1"/>
  <c r="Z70" i="12"/>
  <c r="AB70" i="12" s="1"/>
  <c r="Z71" i="12"/>
  <c r="AB71" i="12" s="1"/>
  <c r="Z72" i="12"/>
  <c r="AB72" i="12" s="1"/>
  <c r="Z73" i="12"/>
  <c r="AB73" i="12" s="1"/>
  <c r="Z74" i="12"/>
  <c r="AB74" i="12" s="1"/>
  <c r="Z75" i="12"/>
  <c r="AB75" i="12" s="1"/>
  <c r="Z76" i="12"/>
  <c r="AB76" i="12" s="1"/>
  <c r="Z77" i="12"/>
  <c r="AB77" i="12" s="1"/>
  <c r="Z78" i="12"/>
  <c r="AB78" i="12" s="1"/>
  <c r="Z79" i="12"/>
  <c r="AB79" i="12" s="1"/>
  <c r="Z80" i="12"/>
  <c r="AB80" i="12" s="1"/>
  <c r="Z81" i="12"/>
  <c r="AB81" i="12" s="1"/>
  <c r="Z82" i="12"/>
  <c r="AB82" i="12" s="1"/>
  <c r="Z83" i="12"/>
  <c r="AB83" i="12" s="1"/>
  <c r="Z84" i="12"/>
  <c r="AB84" i="12" s="1"/>
  <c r="Z85" i="12"/>
  <c r="AB85" i="12" s="1"/>
  <c r="Z86" i="12"/>
  <c r="AB86" i="12" s="1"/>
  <c r="Z87" i="12"/>
  <c r="AB87" i="12" s="1"/>
  <c r="Z88" i="12"/>
  <c r="AB88" i="12" s="1"/>
  <c r="Z89" i="12"/>
  <c r="AB89" i="12" s="1"/>
  <c r="Z90" i="12"/>
  <c r="AB90" i="12" s="1"/>
  <c r="Z91" i="12"/>
  <c r="AB91" i="12" s="1"/>
  <c r="Z92" i="12"/>
  <c r="AB92" i="12" s="1"/>
  <c r="Z93" i="12"/>
  <c r="AB93" i="12" s="1"/>
  <c r="Z94" i="12"/>
  <c r="AB94" i="12" s="1"/>
  <c r="Z95" i="12"/>
  <c r="AB95" i="12" s="1"/>
  <c r="Z96" i="12"/>
  <c r="AB96" i="12" s="1"/>
  <c r="Z97" i="12"/>
  <c r="AB97" i="12" s="1"/>
  <c r="Z98" i="12"/>
  <c r="AB98" i="12" s="1"/>
  <c r="Z99" i="12"/>
  <c r="AB99" i="12" s="1"/>
  <c r="Z100" i="12"/>
  <c r="AB100" i="12" s="1"/>
  <c r="Z101" i="12"/>
  <c r="AB101" i="12" s="1"/>
  <c r="Z102" i="12"/>
  <c r="AB102" i="12" s="1"/>
  <c r="Z103" i="12"/>
  <c r="AB103" i="12" s="1"/>
  <c r="Z104" i="12"/>
  <c r="AB104" i="12" s="1"/>
  <c r="Z105" i="12"/>
  <c r="AB105" i="12" s="1"/>
  <c r="Z106" i="12"/>
  <c r="AB106" i="12" s="1"/>
  <c r="Z107" i="12"/>
  <c r="AB107" i="12" s="1"/>
  <c r="Z108" i="12"/>
  <c r="AB108" i="12" s="1"/>
  <c r="Z109" i="12"/>
  <c r="AB109" i="12" s="1"/>
  <c r="Z110" i="12"/>
  <c r="AB110" i="12" s="1"/>
  <c r="Z111" i="12"/>
  <c r="AB111" i="12" s="1"/>
  <c r="Z112" i="12"/>
  <c r="AB112" i="12" s="1"/>
  <c r="Z113" i="12"/>
  <c r="AB113" i="12" s="1"/>
  <c r="Z114" i="12"/>
  <c r="AB114" i="12" s="1"/>
  <c r="Z115" i="12"/>
  <c r="AB115" i="12" s="1"/>
  <c r="Z116" i="12"/>
  <c r="AB116" i="12" s="1"/>
  <c r="Z117" i="12"/>
  <c r="AB117" i="12" s="1"/>
  <c r="Z118" i="12"/>
  <c r="AB118" i="12" s="1"/>
  <c r="Z119" i="12"/>
  <c r="AB119" i="12" s="1"/>
  <c r="Z120" i="12"/>
  <c r="AB120" i="12" s="1"/>
  <c r="Z121" i="12"/>
  <c r="AB121" i="12" s="1"/>
  <c r="Z122" i="12"/>
  <c r="AB122" i="12" s="1"/>
  <c r="Z123" i="12"/>
  <c r="AB123" i="12" s="1"/>
  <c r="Z124" i="12"/>
  <c r="AB124" i="12" s="1"/>
  <c r="Z125" i="12"/>
  <c r="AB125" i="12" s="1"/>
  <c r="Z126" i="12"/>
  <c r="AB126" i="12" s="1"/>
  <c r="Z127" i="12"/>
  <c r="AB127" i="12" s="1"/>
  <c r="Z128" i="12"/>
  <c r="AB128" i="12" s="1"/>
  <c r="Z129" i="12"/>
  <c r="AB129" i="12" s="1"/>
  <c r="Z130" i="12"/>
  <c r="AB130" i="12" s="1"/>
  <c r="Z131" i="12"/>
  <c r="AB131" i="12" s="1"/>
  <c r="Z132" i="12"/>
  <c r="AB132" i="12" s="1"/>
  <c r="Z133" i="12"/>
  <c r="AB133" i="12" s="1"/>
  <c r="Z134" i="12"/>
  <c r="AB134" i="12" s="1"/>
  <c r="Z135" i="12"/>
  <c r="AB135" i="12" s="1"/>
  <c r="Z136" i="12"/>
  <c r="AB136" i="12" s="1"/>
  <c r="Z137" i="12"/>
  <c r="AB137" i="12" s="1"/>
  <c r="Z138" i="12"/>
  <c r="AB138" i="12" s="1"/>
  <c r="Z139" i="12"/>
  <c r="AB139" i="12" s="1"/>
  <c r="Z140" i="12"/>
  <c r="AB140" i="12" s="1"/>
  <c r="Z141" i="12"/>
  <c r="AB141" i="12" s="1"/>
  <c r="Z142" i="12"/>
  <c r="AB142" i="12" s="1"/>
  <c r="Z143" i="12"/>
  <c r="AB143" i="12" s="1"/>
  <c r="Z144" i="12"/>
  <c r="AB144" i="12" s="1"/>
  <c r="Z145" i="12"/>
  <c r="AB145" i="12" s="1"/>
  <c r="Z146" i="12"/>
  <c r="AB146" i="12" s="1"/>
  <c r="Z147" i="12"/>
  <c r="AB147" i="12" s="1"/>
  <c r="Z148" i="12"/>
  <c r="AB148" i="12" s="1"/>
  <c r="Z149" i="12"/>
  <c r="AB149" i="12" s="1"/>
  <c r="Z150" i="12"/>
  <c r="AB150" i="12" s="1"/>
  <c r="Z151" i="12"/>
  <c r="AB151" i="12" s="1"/>
  <c r="Z152" i="12"/>
  <c r="AB152" i="12" s="1"/>
  <c r="Z153" i="12"/>
  <c r="AB153" i="12" s="1"/>
  <c r="Z154" i="12"/>
  <c r="AB154" i="12" s="1"/>
  <c r="Z155" i="12"/>
  <c r="AB155" i="12" s="1"/>
  <c r="Z156" i="12"/>
  <c r="AB156" i="12" s="1"/>
  <c r="Z157" i="12"/>
  <c r="AB157" i="12" s="1"/>
  <c r="Z158" i="12"/>
  <c r="AB158" i="12" s="1"/>
  <c r="Z159" i="12"/>
  <c r="AB159" i="12" s="1"/>
  <c r="Z160" i="12"/>
  <c r="AB160" i="12" s="1"/>
  <c r="Z161" i="12"/>
  <c r="AB161" i="12" s="1"/>
  <c r="Z162" i="12"/>
  <c r="AB162" i="12" s="1"/>
  <c r="Z163" i="12"/>
  <c r="AB163" i="12" s="1"/>
  <c r="Z164" i="12"/>
  <c r="AB164" i="12" s="1"/>
  <c r="Z165" i="12"/>
  <c r="AB165" i="12" s="1"/>
  <c r="Z166" i="12"/>
  <c r="AB166" i="12" s="1"/>
  <c r="Z167" i="12"/>
  <c r="AB167" i="12" s="1"/>
  <c r="Z168" i="12"/>
  <c r="AB168" i="12" s="1"/>
  <c r="Z169" i="12"/>
  <c r="AB169" i="12" s="1"/>
  <c r="Z170" i="12"/>
  <c r="AB170" i="12" s="1"/>
  <c r="Z171" i="12"/>
  <c r="AB171" i="12" s="1"/>
  <c r="Z172" i="12"/>
  <c r="AB172" i="12" s="1"/>
  <c r="Z173" i="12"/>
  <c r="AB173" i="12" s="1"/>
  <c r="Z174" i="12"/>
  <c r="AB174" i="12" s="1"/>
  <c r="Z175" i="12"/>
  <c r="AB175" i="12" s="1"/>
  <c r="Z176" i="12"/>
  <c r="AB176" i="12" s="1"/>
  <c r="Z177" i="12"/>
  <c r="AB177" i="12" s="1"/>
  <c r="Z178" i="12"/>
  <c r="AB178" i="12" s="1"/>
  <c r="Z179" i="12"/>
  <c r="AB179" i="12" s="1"/>
  <c r="Z180" i="12"/>
  <c r="AB180" i="12" s="1"/>
  <c r="Z181" i="12"/>
  <c r="AB181" i="12" s="1"/>
  <c r="Z182" i="12"/>
  <c r="AB182" i="12" s="1"/>
  <c r="Z183" i="12"/>
  <c r="AB183" i="12" s="1"/>
  <c r="Z184" i="12"/>
  <c r="AB184" i="12" s="1"/>
  <c r="Z185" i="12"/>
  <c r="AB185" i="12" s="1"/>
  <c r="Z186" i="12"/>
  <c r="AB186" i="12" s="1"/>
  <c r="Z187" i="12"/>
  <c r="AB187" i="12" s="1"/>
  <c r="Z188" i="12"/>
  <c r="AB188" i="12" s="1"/>
  <c r="Z189" i="12"/>
  <c r="AB189" i="12" s="1"/>
  <c r="Z190" i="12"/>
  <c r="AB190" i="12" s="1"/>
  <c r="Z191" i="12"/>
  <c r="AB191" i="12" s="1"/>
  <c r="Z192" i="12"/>
  <c r="AB192" i="12" s="1"/>
  <c r="Z193" i="12"/>
  <c r="AB193" i="12" s="1"/>
  <c r="Z194" i="12"/>
  <c r="AB194" i="12" s="1"/>
  <c r="Z195" i="12"/>
  <c r="AB195" i="12" s="1"/>
  <c r="Z196" i="12"/>
  <c r="AB196" i="12" s="1"/>
  <c r="Z197" i="12"/>
  <c r="AB197" i="12" s="1"/>
  <c r="Z198" i="12"/>
  <c r="AB198" i="12" s="1"/>
  <c r="Z199" i="12"/>
  <c r="AB199" i="12" s="1"/>
  <c r="Z200" i="12"/>
  <c r="AB200" i="12" s="1"/>
  <c r="Z201" i="12"/>
  <c r="AB201" i="12" s="1"/>
  <c r="Z202" i="12"/>
  <c r="AB202" i="12" s="1"/>
  <c r="Z203" i="12"/>
  <c r="AB203" i="12" s="1"/>
  <c r="Z204" i="12"/>
  <c r="AB204" i="12" s="1"/>
  <c r="Z205" i="12"/>
  <c r="AB205" i="12" s="1"/>
  <c r="Z206" i="12"/>
  <c r="AB206" i="12" s="1"/>
  <c r="Z207" i="12"/>
  <c r="AB207" i="12" s="1"/>
  <c r="Z208" i="12"/>
  <c r="AB208" i="12" s="1"/>
  <c r="Z209" i="12"/>
  <c r="AB209" i="12" s="1"/>
  <c r="Z210" i="12"/>
  <c r="AB210" i="12" s="1"/>
  <c r="Z211" i="12"/>
  <c r="AB211" i="12" s="1"/>
  <c r="Z212" i="12"/>
  <c r="AB212" i="12" s="1"/>
  <c r="Z213" i="12"/>
  <c r="AB213" i="12" s="1"/>
  <c r="Z214" i="12"/>
  <c r="AB214" i="12" s="1"/>
  <c r="Z215" i="12"/>
  <c r="AB215" i="12" s="1"/>
  <c r="Z216" i="12"/>
  <c r="AB216" i="12" s="1"/>
  <c r="Z217" i="12"/>
  <c r="AB217" i="12" s="1"/>
  <c r="Z218" i="12"/>
  <c r="AB218" i="12" s="1"/>
  <c r="Z219" i="12"/>
  <c r="AB219" i="12" s="1"/>
  <c r="Z220" i="12"/>
  <c r="AB220" i="12" s="1"/>
  <c r="Z221" i="12"/>
  <c r="AB221" i="12" s="1"/>
  <c r="Z222" i="12"/>
  <c r="AB222" i="12" s="1"/>
  <c r="Z223" i="12"/>
  <c r="AB223" i="12" s="1"/>
  <c r="Z224" i="12"/>
  <c r="AB224" i="12" s="1"/>
  <c r="Z225" i="12"/>
  <c r="AB225" i="12" s="1"/>
  <c r="Z226" i="12"/>
  <c r="AB226" i="12" s="1"/>
  <c r="Z227" i="12"/>
  <c r="AB227" i="12" s="1"/>
  <c r="Z228" i="12"/>
  <c r="AB228" i="12" s="1"/>
  <c r="Z229" i="12"/>
  <c r="AB229" i="12" s="1"/>
  <c r="Z230" i="12"/>
  <c r="AB230" i="12" s="1"/>
  <c r="Z231" i="12"/>
  <c r="AB231" i="12" s="1"/>
  <c r="Z232" i="12"/>
  <c r="AB232" i="12" s="1"/>
  <c r="Z233" i="12"/>
  <c r="AB233" i="12" s="1"/>
  <c r="Z234" i="12"/>
  <c r="AB234" i="12" s="1"/>
  <c r="Z235" i="12"/>
  <c r="AB235" i="12" s="1"/>
  <c r="Z236" i="12"/>
  <c r="AB236" i="12" s="1"/>
  <c r="Z237" i="12"/>
  <c r="AB237" i="12" s="1"/>
  <c r="Z238" i="12"/>
  <c r="AB238" i="12" s="1"/>
  <c r="Z239" i="12"/>
  <c r="AB239" i="12" s="1"/>
  <c r="Z240" i="12"/>
  <c r="AB240" i="12" s="1"/>
  <c r="Z241" i="12"/>
  <c r="AB241" i="12" s="1"/>
  <c r="Z242" i="12"/>
  <c r="AB242" i="12" s="1"/>
  <c r="Z243" i="12"/>
  <c r="AB243" i="12" s="1"/>
  <c r="Z244" i="12"/>
  <c r="AB244" i="12" s="1"/>
  <c r="Z245" i="12"/>
  <c r="AB245" i="12" s="1"/>
  <c r="Z246" i="12"/>
  <c r="AB246" i="12" s="1"/>
  <c r="Z247" i="12"/>
  <c r="AB247" i="12" s="1"/>
  <c r="Z248" i="12"/>
  <c r="AB248" i="12" s="1"/>
  <c r="Z249" i="12"/>
  <c r="AB249" i="12" s="1"/>
  <c r="Z250" i="12"/>
  <c r="AB250" i="12" s="1"/>
  <c r="Z251" i="12"/>
  <c r="AB251" i="12" s="1"/>
  <c r="Z252" i="12"/>
  <c r="AB252" i="12" s="1"/>
  <c r="Z253" i="12"/>
  <c r="AB253" i="12" s="1"/>
  <c r="Z254" i="12"/>
  <c r="AB254" i="12" s="1"/>
  <c r="Z255" i="12"/>
  <c r="AB255" i="12" s="1"/>
  <c r="Z256" i="12"/>
  <c r="AB256" i="12" s="1"/>
  <c r="Z257" i="12"/>
  <c r="AB257" i="12" s="1"/>
  <c r="Z258" i="12"/>
  <c r="AB258" i="12" s="1"/>
  <c r="Z259" i="12"/>
  <c r="AB259" i="12" s="1"/>
  <c r="Z260" i="12"/>
  <c r="AB260" i="12" s="1"/>
  <c r="Z261" i="12"/>
  <c r="AB261" i="12" s="1"/>
  <c r="Z262" i="12"/>
  <c r="AB262" i="12" s="1"/>
  <c r="Z263" i="12"/>
  <c r="AB263" i="12" s="1"/>
  <c r="Z264" i="12"/>
  <c r="AB264" i="12" s="1"/>
  <c r="Z265" i="12"/>
  <c r="AB265" i="12" s="1"/>
  <c r="Z266" i="12"/>
  <c r="AB266" i="12" s="1"/>
  <c r="Z267" i="12"/>
  <c r="AB267" i="12" s="1"/>
  <c r="Z268" i="12"/>
  <c r="AB268" i="12" s="1"/>
  <c r="Z269" i="12"/>
  <c r="AB269" i="12" s="1"/>
  <c r="Z270" i="12"/>
  <c r="AB270" i="12" s="1"/>
  <c r="Z271" i="12"/>
  <c r="AB271" i="12" s="1"/>
  <c r="Z272" i="12"/>
  <c r="AB272" i="12" s="1"/>
  <c r="Z273" i="12"/>
  <c r="AB273" i="12" s="1"/>
  <c r="Z274" i="12"/>
  <c r="AB274" i="12" s="1"/>
  <c r="Z275" i="12"/>
  <c r="AB275" i="12" s="1"/>
  <c r="Z276" i="12"/>
  <c r="AB276" i="12" s="1"/>
  <c r="Z277" i="12"/>
  <c r="AB277" i="12" s="1"/>
  <c r="Z278" i="12"/>
  <c r="AB278" i="12" s="1"/>
  <c r="Z279" i="12"/>
  <c r="AB279" i="12" s="1"/>
  <c r="Z280" i="12"/>
  <c r="AB280" i="12" s="1"/>
  <c r="Z281" i="12"/>
  <c r="AB281" i="12" s="1"/>
  <c r="Z282" i="12"/>
  <c r="AB282" i="12" s="1"/>
  <c r="Z283" i="12"/>
  <c r="AB283" i="12" s="1"/>
  <c r="Z284" i="12"/>
  <c r="AB284" i="12" s="1"/>
  <c r="Z285" i="12"/>
  <c r="AB285" i="12" s="1"/>
  <c r="Z286" i="12"/>
  <c r="AB286" i="12" s="1"/>
  <c r="Z287" i="12"/>
  <c r="AB287" i="12" s="1"/>
  <c r="Z288" i="12"/>
  <c r="AB288" i="12" s="1"/>
  <c r="Z289" i="12"/>
  <c r="AB289" i="12" s="1"/>
  <c r="Z290" i="12"/>
  <c r="AB290" i="12" s="1"/>
  <c r="Z291" i="12"/>
  <c r="AB291" i="12" s="1"/>
  <c r="Z292" i="12"/>
  <c r="AB292" i="12" s="1"/>
  <c r="Z293" i="12"/>
  <c r="AB293" i="12" s="1"/>
  <c r="Z294" i="12"/>
  <c r="AB294" i="12" s="1"/>
  <c r="Z295" i="12"/>
  <c r="AB295" i="12" s="1"/>
  <c r="Z296" i="12"/>
  <c r="AB296" i="12" s="1"/>
  <c r="Z297" i="12"/>
  <c r="AB297" i="12" s="1"/>
  <c r="Z298" i="12"/>
  <c r="AB298" i="12" s="1"/>
  <c r="Z299" i="12"/>
  <c r="AB299" i="12" s="1"/>
  <c r="Z300" i="12"/>
  <c r="AB300" i="12" s="1"/>
  <c r="Z301" i="12"/>
  <c r="AB301" i="12" s="1"/>
  <c r="Z302" i="12"/>
  <c r="AB302" i="12" s="1"/>
  <c r="Z303" i="12"/>
  <c r="AB303" i="12" s="1"/>
  <c r="Z304" i="12"/>
  <c r="AB304" i="12" s="1"/>
  <c r="Z305" i="12"/>
  <c r="AB305" i="12" s="1"/>
  <c r="Z306" i="12"/>
  <c r="AB306" i="12" s="1"/>
  <c r="Z307" i="12"/>
  <c r="AB307" i="12" s="1"/>
  <c r="Z308" i="12"/>
  <c r="AB308" i="12" s="1"/>
  <c r="Z309" i="12"/>
  <c r="AB309" i="12" s="1"/>
  <c r="Z310" i="12"/>
  <c r="AB310" i="12" s="1"/>
  <c r="Z311" i="12"/>
  <c r="AB311" i="12" s="1"/>
  <c r="Z312" i="12"/>
  <c r="AB312" i="12" s="1"/>
  <c r="Z313" i="12"/>
  <c r="AB313" i="12" s="1"/>
  <c r="Z314" i="12"/>
  <c r="AB314" i="12" s="1"/>
  <c r="Z315" i="12"/>
  <c r="AB315" i="12" s="1"/>
  <c r="Z316" i="12"/>
  <c r="AB316" i="12" s="1"/>
  <c r="Z317" i="12"/>
  <c r="AB317" i="12" s="1"/>
  <c r="Z318" i="12"/>
  <c r="AB318" i="12" s="1"/>
  <c r="Z319" i="12"/>
  <c r="AB319" i="12" s="1"/>
  <c r="Z320" i="12"/>
  <c r="AB320" i="12" s="1"/>
  <c r="Z321" i="12"/>
  <c r="AB321" i="12" s="1"/>
  <c r="Z322" i="12"/>
  <c r="AB322" i="12" s="1"/>
  <c r="Z323" i="12"/>
  <c r="AB323" i="12" s="1"/>
  <c r="Z324" i="12"/>
  <c r="AB324" i="12" s="1"/>
  <c r="Z325" i="12"/>
  <c r="AB325" i="12" s="1"/>
  <c r="Z326" i="12"/>
  <c r="AB326" i="12" s="1"/>
  <c r="Z327" i="12"/>
  <c r="AB327" i="12" s="1"/>
  <c r="Z328" i="12"/>
  <c r="AB328" i="12" s="1"/>
  <c r="Z329" i="12"/>
  <c r="AB329" i="12" s="1"/>
  <c r="Z330" i="12"/>
  <c r="AB330" i="12" s="1"/>
  <c r="Z331" i="12"/>
  <c r="AB331" i="12" s="1"/>
  <c r="Z332" i="12"/>
  <c r="AB332" i="12" s="1"/>
  <c r="Z333" i="12"/>
  <c r="AB333" i="12" s="1"/>
  <c r="Z334" i="12"/>
  <c r="AB334" i="12" s="1"/>
  <c r="Z335" i="12"/>
  <c r="AB335" i="12" s="1"/>
  <c r="Z336" i="12"/>
  <c r="AB336" i="12" s="1"/>
  <c r="Z337" i="12"/>
  <c r="AB337" i="12" s="1"/>
  <c r="Z338" i="12"/>
  <c r="AB338" i="12" s="1"/>
  <c r="Z339" i="12"/>
  <c r="AB339" i="12" s="1"/>
  <c r="Z340" i="12"/>
  <c r="AB340" i="12" s="1"/>
  <c r="Z341" i="12"/>
  <c r="AB341" i="12" s="1"/>
  <c r="Z342" i="12"/>
  <c r="AB342" i="12" s="1"/>
  <c r="Z343" i="12"/>
  <c r="AB343" i="12" s="1"/>
  <c r="Z344" i="12"/>
  <c r="AB344" i="12" s="1"/>
  <c r="Z345" i="12"/>
  <c r="AB345" i="12" s="1"/>
  <c r="Z346" i="12"/>
  <c r="AB346" i="12" s="1"/>
  <c r="Z347" i="12"/>
  <c r="AB347" i="12" s="1"/>
  <c r="Z348" i="12"/>
  <c r="AB348" i="12" s="1"/>
  <c r="Z349" i="12"/>
  <c r="AB349" i="12" s="1"/>
  <c r="Z350" i="12"/>
  <c r="AB350" i="12" s="1"/>
  <c r="Z351" i="12"/>
  <c r="AB351" i="12" s="1"/>
  <c r="Z352" i="12"/>
  <c r="AB352" i="12" s="1"/>
  <c r="Z353" i="12"/>
  <c r="AB353" i="12" s="1"/>
  <c r="Z354" i="12"/>
  <c r="AB354" i="12" s="1"/>
  <c r="Z355" i="12"/>
  <c r="AB355" i="12" s="1"/>
  <c r="Z356" i="12"/>
  <c r="AB356" i="12" s="1"/>
  <c r="Z357" i="12"/>
  <c r="AB357" i="12" s="1"/>
  <c r="Z358" i="12"/>
  <c r="AB358" i="12" s="1"/>
  <c r="Z359" i="12"/>
  <c r="AB359" i="12" s="1"/>
  <c r="Z360" i="12"/>
  <c r="AB360" i="12" s="1"/>
  <c r="Z361" i="12"/>
  <c r="AB361" i="12" s="1"/>
  <c r="Z362" i="12"/>
  <c r="AB362" i="12" s="1"/>
  <c r="Z363" i="12"/>
  <c r="AB363" i="12" s="1"/>
  <c r="Z364" i="12"/>
  <c r="AB364" i="12" s="1"/>
  <c r="Z365" i="12"/>
  <c r="AB365" i="12" s="1"/>
  <c r="Z366" i="12"/>
  <c r="AB366" i="12" s="1"/>
  <c r="Z367" i="12"/>
  <c r="AB367" i="12" s="1"/>
  <c r="Z368" i="12"/>
  <c r="AB368" i="12" s="1"/>
  <c r="Z369" i="12"/>
  <c r="AB369" i="12" s="1"/>
  <c r="Z370" i="12"/>
  <c r="AB370" i="12" s="1"/>
  <c r="Z371" i="12"/>
  <c r="AB371" i="12" s="1"/>
  <c r="Z372" i="12"/>
  <c r="AB372" i="12" s="1"/>
  <c r="Z373" i="12"/>
  <c r="AB373" i="12" s="1"/>
  <c r="Z374" i="12"/>
  <c r="AB374" i="12" s="1"/>
  <c r="Z375" i="12"/>
  <c r="AB375" i="12" s="1"/>
  <c r="Z376" i="12"/>
  <c r="AB376" i="12" s="1"/>
  <c r="Z377" i="12"/>
  <c r="AB377" i="12" s="1"/>
  <c r="Z378" i="12"/>
  <c r="AB378" i="12" s="1"/>
  <c r="Z379" i="12"/>
  <c r="AB379" i="12" s="1"/>
  <c r="Z380" i="12"/>
  <c r="AB380" i="12" s="1"/>
  <c r="Z381" i="12"/>
  <c r="AB381" i="12" s="1"/>
  <c r="Z382" i="12"/>
  <c r="AB382" i="12" s="1"/>
  <c r="Z383" i="12"/>
  <c r="AB383" i="12" s="1"/>
  <c r="Z384" i="12"/>
  <c r="AB384" i="12" s="1"/>
  <c r="Z385" i="12"/>
  <c r="AB385" i="12" s="1"/>
  <c r="AA2" i="12"/>
  <c r="AA3" i="12"/>
  <c r="AA4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46" i="12"/>
  <c r="AA47" i="12"/>
  <c r="AA48" i="12"/>
  <c r="AA49" i="12"/>
  <c r="AA50" i="12"/>
  <c r="AA51" i="12"/>
  <c r="AA52" i="12"/>
  <c r="AA53" i="12"/>
  <c r="AA54" i="12"/>
  <c r="AA55" i="12"/>
  <c r="AA56" i="12"/>
  <c r="AA57" i="12"/>
  <c r="AA58" i="12"/>
  <c r="AA59" i="12"/>
  <c r="AA60" i="12"/>
  <c r="AA61" i="12"/>
  <c r="AA62" i="12"/>
  <c r="AA63" i="12"/>
  <c r="AA64" i="12"/>
  <c r="AA65" i="12"/>
  <c r="AA66" i="12"/>
  <c r="AA67" i="12"/>
  <c r="AA68" i="12"/>
  <c r="AA69" i="12"/>
  <c r="AA70" i="12"/>
  <c r="AA71" i="12"/>
  <c r="AA7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AA94" i="12"/>
  <c r="AA95" i="12"/>
  <c r="AA96" i="12"/>
  <c r="AA97" i="12"/>
  <c r="AA98" i="12"/>
  <c r="AA99" i="12"/>
  <c r="AA100" i="12"/>
  <c r="AA101" i="12"/>
  <c r="AA102" i="12"/>
  <c r="AA103" i="12"/>
  <c r="AA104" i="12"/>
  <c r="AA105" i="12"/>
  <c r="AA106" i="12"/>
  <c r="AA107" i="12"/>
  <c r="AA108" i="12"/>
  <c r="AA109" i="12"/>
  <c r="AA110" i="12"/>
  <c r="AA111" i="12"/>
  <c r="AA112" i="12"/>
  <c r="AA113" i="12"/>
  <c r="AA114" i="12"/>
  <c r="AA115" i="12"/>
  <c r="AA116" i="12"/>
  <c r="AA117" i="12"/>
  <c r="AA118" i="12"/>
  <c r="AA119" i="12"/>
  <c r="AA120" i="12"/>
  <c r="AA121" i="12"/>
  <c r="AA122" i="12"/>
  <c r="AA123" i="12"/>
  <c r="AA124" i="12"/>
  <c r="AA125" i="12"/>
  <c r="AA126" i="12"/>
  <c r="AA127" i="12"/>
  <c r="AA128" i="12"/>
  <c r="AA129" i="12"/>
  <c r="AA130" i="12"/>
  <c r="AA131" i="12"/>
  <c r="AA132" i="12"/>
  <c r="AA133" i="12"/>
  <c r="AA134" i="12"/>
  <c r="AA135" i="12"/>
  <c r="AA136" i="12"/>
  <c r="AA137" i="12"/>
  <c r="AA138" i="12"/>
  <c r="AA139" i="12"/>
  <c r="AA140" i="12"/>
  <c r="AA141" i="12"/>
  <c r="AA142" i="12"/>
  <c r="AA143" i="12"/>
  <c r="AA144" i="12"/>
  <c r="AA145" i="12"/>
  <c r="AA146" i="12"/>
  <c r="AA147" i="12"/>
  <c r="AA148" i="12"/>
  <c r="AA149" i="12"/>
  <c r="AA150" i="12"/>
  <c r="AA151" i="12"/>
  <c r="AA152" i="12"/>
  <c r="AA153" i="12"/>
  <c r="AA154" i="12"/>
  <c r="AA155" i="12"/>
  <c r="AA156" i="12"/>
  <c r="AA157" i="12"/>
  <c r="AA158" i="12"/>
  <c r="AA159" i="12"/>
  <c r="AA160" i="12"/>
  <c r="AA161" i="12"/>
  <c r="AA162" i="12"/>
  <c r="AA163" i="12"/>
  <c r="AA164" i="12"/>
  <c r="AA165" i="12"/>
  <c r="AA166" i="12"/>
  <c r="AA167" i="12"/>
  <c r="AA168" i="12"/>
  <c r="AA169" i="12"/>
  <c r="AA170" i="12"/>
  <c r="AA171" i="12"/>
  <c r="AA172" i="12"/>
  <c r="AA173" i="12"/>
  <c r="AA174" i="12"/>
  <c r="AA175" i="12"/>
  <c r="AA176" i="12"/>
  <c r="AA177" i="12"/>
  <c r="AA178" i="12"/>
  <c r="AA179" i="12"/>
  <c r="AA180" i="12"/>
  <c r="AA181" i="12"/>
  <c r="AA182" i="12"/>
  <c r="AA183" i="12"/>
  <c r="AA184" i="12"/>
  <c r="AA185" i="12"/>
  <c r="AA186" i="12"/>
  <c r="AA187" i="12"/>
  <c r="AA188" i="12"/>
  <c r="AA189" i="12"/>
  <c r="AA190" i="12"/>
  <c r="AA191" i="12"/>
  <c r="AA192" i="12"/>
  <c r="AA193" i="12"/>
  <c r="AA194" i="12"/>
  <c r="AA195" i="12"/>
  <c r="AA196" i="12"/>
  <c r="AA197" i="12"/>
  <c r="AA198" i="12"/>
  <c r="AA199" i="12"/>
  <c r="AA200" i="12"/>
  <c r="AA201" i="12"/>
  <c r="AA202" i="12"/>
  <c r="AA203" i="12"/>
  <c r="AA204" i="12"/>
  <c r="AA205" i="12"/>
  <c r="AA206" i="12"/>
  <c r="AA207" i="12"/>
  <c r="AA208" i="12"/>
  <c r="AA209" i="12"/>
  <c r="AA210" i="12"/>
  <c r="AA211" i="12"/>
  <c r="AA212" i="12"/>
  <c r="AA213" i="12"/>
  <c r="AA214" i="12"/>
  <c r="AA215" i="12"/>
  <c r="AA216" i="12"/>
  <c r="AA217" i="12"/>
  <c r="AA218" i="12"/>
  <c r="AA219" i="12"/>
  <c r="AA220" i="12"/>
  <c r="AA221" i="12"/>
  <c r="AA222" i="12"/>
  <c r="AA223" i="12"/>
  <c r="AA224" i="12"/>
  <c r="AA225" i="12"/>
  <c r="AA226" i="12"/>
  <c r="AA227" i="12"/>
  <c r="AA228" i="12"/>
  <c r="AA229" i="12"/>
  <c r="AA230" i="12"/>
  <c r="AA231" i="12"/>
  <c r="AA232" i="12"/>
  <c r="AA233" i="12"/>
  <c r="AA234" i="12"/>
  <c r="AA235" i="12"/>
  <c r="AA236" i="12"/>
  <c r="AA237" i="12"/>
  <c r="AA238" i="12"/>
  <c r="AA239" i="12"/>
  <c r="AA240" i="12"/>
  <c r="AA241" i="12"/>
  <c r="AA242" i="12"/>
  <c r="AA243" i="12"/>
  <c r="AA244" i="12"/>
  <c r="AA245" i="12"/>
  <c r="AA246" i="12"/>
  <c r="AA247" i="12"/>
  <c r="AA248" i="12"/>
  <c r="AA249" i="12"/>
  <c r="AA250" i="12"/>
  <c r="AA251" i="12"/>
  <c r="AA252" i="12"/>
  <c r="AA253" i="12"/>
  <c r="AA254" i="12"/>
  <c r="AA255" i="12"/>
  <c r="AA256" i="12"/>
  <c r="AA257" i="12"/>
  <c r="AA258" i="12"/>
  <c r="AA259" i="12"/>
  <c r="AA260" i="12"/>
  <c r="AA261" i="12"/>
  <c r="AA262" i="12"/>
  <c r="AA263" i="12"/>
  <c r="AA264" i="12"/>
  <c r="AA265" i="12"/>
  <c r="AA266" i="12"/>
  <c r="AA267" i="12"/>
  <c r="AA268" i="12"/>
  <c r="AA269" i="12"/>
  <c r="AA270" i="12"/>
  <c r="AA271" i="12"/>
  <c r="AA272" i="12"/>
  <c r="AA273" i="12"/>
  <c r="AA274" i="12"/>
  <c r="AA275" i="12"/>
  <c r="AA276" i="12"/>
  <c r="AA277" i="12"/>
  <c r="AA278" i="12"/>
  <c r="AA279" i="12"/>
  <c r="AA280" i="12"/>
  <c r="AA281" i="12"/>
  <c r="AA282" i="12"/>
  <c r="AA283" i="12"/>
  <c r="AA284" i="12"/>
  <c r="AA285" i="12"/>
  <c r="AA286" i="12"/>
  <c r="AA287" i="12"/>
  <c r="AA288" i="12"/>
  <c r="AA289" i="12"/>
  <c r="AA290" i="12"/>
  <c r="AA291" i="12"/>
  <c r="AA292" i="12"/>
  <c r="AA293" i="12"/>
  <c r="AA294" i="12"/>
  <c r="AA295" i="12"/>
  <c r="AA296" i="12"/>
  <c r="AA297" i="12"/>
  <c r="AA298" i="12"/>
  <c r="AA299" i="12"/>
  <c r="AA300" i="12"/>
  <c r="AA301" i="12"/>
  <c r="AA302" i="12"/>
  <c r="AA303" i="12"/>
  <c r="AA304" i="12"/>
  <c r="AA305" i="12"/>
  <c r="AA306" i="12"/>
  <c r="AA307" i="12"/>
  <c r="AA308" i="12"/>
  <c r="AA309" i="12"/>
  <c r="AA310" i="12"/>
  <c r="AA311" i="12"/>
  <c r="AA312" i="12"/>
  <c r="AA313" i="12"/>
  <c r="AA314" i="12"/>
  <c r="AA315" i="12"/>
  <c r="AA316" i="12"/>
  <c r="AA317" i="12"/>
  <c r="AA318" i="12"/>
  <c r="AA319" i="12"/>
  <c r="AA320" i="12"/>
  <c r="AA321" i="12"/>
  <c r="AA322" i="12"/>
  <c r="AA323" i="12"/>
  <c r="AA324" i="12"/>
  <c r="AA325" i="12"/>
  <c r="AA326" i="12"/>
  <c r="AA327" i="12"/>
  <c r="AA328" i="12"/>
  <c r="AA329" i="12"/>
  <c r="AA330" i="12"/>
  <c r="AA331" i="12"/>
  <c r="AA332" i="12"/>
  <c r="AA333" i="12"/>
  <c r="AA334" i="12"/>
  <c r="AA335" i="12"/>
  <c r="AA336" i="12"/>
  <c r="AA337" i="12"/>
  <c r="AA338" i="12"/>
  <c r="AA339" i="12"/>
  <c r="AA340" i="12"/>
  <c r="AA341" i="12"/>
  <c r="AA342" i="12"/>
  <c r="AA343" i="12"/>
  <c r="AA344" i="12"/>
  <c r="AA345" i="12"/>
  <c r="AA346" i="12"/>
  <c r="AA347" i="12"/>
  <c r="AA348" i="12"/>
  <c r="AA349" i="12"/>
  <c r="AA350" i="12"/>
  <c r="AA351" i="12"/>
  <c r="AA352" i="12"/>
  <c r="AA353" i="12"/>
  <c r="AA354" i="12"/>
  <c r="AA355" i="12"/>
  <c r="AA356" i="12"/>
  <c r="AA357" i="12"/>
  <c r="AA358" i="12"/>
  <c r="AA359" i="12"/>
  <c r="AA360" i="12"/>
  <c r="AA361" i="12"/>
  <c r="AA362" i="12"/>
  <c r="AA363" i="12"/>
  <c r="AA364" i="12"/>
  <c r="AA365" i="12"/>
  <c r="AA366" i="12"/>
  <c r="AA367" i="12"/>
  <c r="AA368" i="12"/>
  <c r="AA369" i="12"/>
  <c r="AA370" i="12"/>
  <c r="AA371" i="12"/>
  <c r="AA372" i="12"/>
  <c r="AA373" i="12"/>
  <c r="AA374" i="12"/>
  <c r="AA375" i="12"/>
  <c r="AA376" i="12"/>
  <c r="AA377" i="12"/>
  <c r="AA378" i="12"/>
  <c r="AA379" i="12"/>
  <c r="AA380" i="12"/>
  <c r="AA381" i="12"/>
  <c r="AA382" i="12"/>
  <c r="AA383" i="12"/>
  <c r="AA384" i="12"/>
  <c r="AA385" i="12"/>
  <c r="Z2" i="11"/>
  <c r="AB2" i="11" s="1"/>
  <c r="Z3" i="11"/>
  <c r="AB3" i="11" s="1"/>
  <c r="Z4" i="11"/>
  <c r="AB4" i="11" s="1"/>
  <c r="Z5" i="11"/>
  <c r="AB5" i="11" s="1"/>
  <c r="Z6" i="11"/>
  <c r="AB6" i="11" s="1"/>
  <c r="Z7" i="11"/>
  <c r="AB7" i="11" s="1"/>
  <c r="Z8" i="11"/>
  <c r="AB8" i="11" s="1"/>
  <c r="Z9" i="11"/>
  <c r="AB9" i="11" s="1"/>
  <c r="Z10" i="11"/>
  <c r="AB10" i="11" s="1"/>
  <c r="Z11" i="11"/>
  <c r="AB11" i="11" s="1"/>
  <c r="Z12" i="11"/>
  <c r="AB12" i="11" s="1"/>
  <c r="Z13" i="11"/>
  <c r="AB13" i="11" s="1"/>
  <c r="Z14" i="11"/>
  <c r="AB14" i="11" s="1"/>
  <c r="Z15" i="11"/>
  <c r="AB15" i="11" s="1"/>
  <c r="Z16" i="11"/>
  <c r="AB16" i="11" s="1"/>
  <c r="Z17" i="11"/>
  <c r="AB17" i="11" s="1"/>
  <c r="Z18" i="11"/>
  <c r="AB18" i="11" s="1"/>
  <c r="Z19" i="11"/>
  <c r="AB19" i="11" s="1"/>
  <c r="Z20" i="11"/>
  <c r="AB20" i="11" s="1"/>
  <c r="Z21" i="11"/>
  <c r="AB21" i="11" s="1"/>
  <c r="Z22" i="11"/>
  <c r="AB22" i="11" s="1"/>
  <c r="Z23" i="11"/>
  <c r="AB23" i="11" s="1"/>
  <c r="Z24" i="11"/>
  <c r="AB24" i="11" s="1"/>
  <c r="Z25" i="11"/>
  <c r="AB25" i="11" s="1"/>
  <c r="Z26" i="11"/>
  <c r="AB26" i="11" s="1"/>
  <c r="Z27" i="11"/>
  <c r="AB27" i="11" s="1"/>
  <c r="Z28" i="11"/>
  <c r="AB28" i="11" s="1"/>
  <c r="Z29" i="11"/>
  <c r="AB29" i="11" s="1"/>
  <c r="Z30" i="11"/>
  <c r="AB30" i="11" s="1"/>
  <c r="Z31" i="11"/>
  <c r="AB31" i="11" s="1"/>
  <c r="Z32" i="11"/>
  <c r="AB32" i="11" s="1"/>
  <c r="Z33" i="11"/>
  <c r="AB33" i="11" s="1"/>
  <c r="Z34" i="11"/>
  <c r="AB34" i="11" s="1"/>
  <c r="Z35" i="11"/>
  <c r="AB35" i="11" s="1"/>
  <c r="Z36" i="11"/>
  <c r="AB36" i="11" s="1"/>
  <c r="Z37" i="11"/>
  <c r="AB37" i="11" s="1"/>
  <c r="Z38" i="11"/>
  <c r="AB38" i="11" s="1"/>
  <c r="Z39" i="11"/>
  <c r="AB39" i="11" s="1"/>
  <c r="Z40" i="11"/>
  <c r="AB40" i="11" s="1"/>
  <c r="Z41" i="11"/>
  <c r="AB41" i="11" s="1"/>
  <c r="Z42" i="11"/>
  <c r="AB42" i="11" s="1"/>
  <c r="Z43" i="11"/>
  <c r="AB43" i="11" s="1"/>
  <c r="Z44" i="11"/>
  <c r="AB44" i="11" s="1"/>
  <c r="Z45" i="11"/>
  <c r="AB45" i="11" s="1"/>
  <c r="Z46" i="11"/>
  <c r="AB46" i="11" s="1"/>
  <c r="Z47" i="11"/>
  <c r="AB47" i="11" s="1"/>
  <c r="Z48" i="11"/>
  <c r="AB48" i="11" s="1"/>
  <c r="Z49" i="11"/>
  <c r="AB49" i="11" s="1"/>
  <c r="Z50" i="11"/>
  <c r="AB50" i="11" s="1"/>
  <c r="Z51" i="11"/>
  <c r="AB51" i="11" s="1"/>
  <c r="Z52" i="11"/>
  <c r="AB52" i="11" s="1"/>
  <c r="Z53" i="11"/>
  <c r="AB53" i="11" s="1"/>
  <c r="Z54" i="11"/>
  <c r="AB54" i="11" s="1"/>
  <c r="Z55" i="11"/>
  <c r="AB55" i="11" s="1"/>
  <c r="Z56" i="11"/>
  <c r="AB56" i="11" s="1"/>
  <c r="Z57" i="11"/>
  <c r="AB57" i="11" s="1"/>
  <c r="Z58" i="11"/>
  <c r="AB58" i="11" s="1"/>
  <c r="Z59" i="11"/>
  <c r="AB59" i="11" s="1"/>
  <c r="Z60" i="11"/>
  <c r="AB60" i="11" s="1"/>
  <c r="Z61" i="11"/>
  <c r="AB61" i="11" s="1"/>
  <c r="Z62" i="11"/>
  <c r="AB62" i="11" s="1"/>
  <c r="Z63" i="11"/>
  <c r="AB63" i="11" s="1"/>
  <c r="Z64" i="11"/>
  <c r="AB64" i="11" s="1"/>
  <c r="Z65" i="11"/>
  <c r="AB65" i="11" s="1"/>
  <c r="Z66" i="11"/>
  <c r="AB66" i="11" s="1"/>
  <c r="Z67" i="11"/>
  <c r="AB67" i="11" s="1"/>
  <c r="Z68" i="11"/>
  <c r="AB68" i="11" s="1"/>
  <c r="Z69" i="11"/>
  <c r="AB69" i="11" s="1"/>
  <c r="Z70" i="11"/>
  <c r="AB70" i="11" s="1"/>
  <c r="Z71" i="11"/>
  <c r="AB71" i="11" s="1"/>
  <c r="Z72" i="11"/>
  <c r="AB72" i="11" s="1"/>
  <c r="Z73" i="11"/>
  <c r="AB73" i="11" s="1"/>
  <c r="Z74" i="11"/>
  <c r="AB74" i="11" s="1"/>
  <c r="Z75" i="11"/>
  <c r="AB75" i="11" s="1"/>
  <c r="Z76" i="11"/>
  <c r="AB76" i="11" s="1"/>
  <c r="Z77" i="11"/>
  <c r="AB77" i="11" s="1"/>
  <c r="Z78" i="11"/>
  <c r="AB78" i="11" s="1"/>
  <c r="Z79" i="11"/>
  <c r="AB79" i="11" s="1"/>
  <c r="Z80" i="11"/>
  <c r="AB80" i="11" s="1"/>
  <c r="Z81" i="11"/>
  <c r="AB81" i="11" s="1"/>
  <c r="Z82" i="11"/>
  <c r="AB82" i="11" s="1"/>
  <c r="Z83" i="11"/>
  <c r="AB83" i="11" s="1"/>
  <c r="Z84" i="11"/>
  <c r="AB84" i="11" s="1"/>
  <c r="Z85" i="11"/>
  <c r="AB85" i="11" s="1"/>
  <c r="Z86" i="11"/>
  <c r="AB86" i="11" s="1"/>
  <c r="Z87" i="11"/>
  <c r="AB87" i="11" s="1"/>
  <c r="Z88" i="11"/>
  <c r="AB88" i="11" s="1"/>
  <c r="Z89" i="11"/>
  <c r="AB89" i="11" s="1"/>
  <c r="Z90" i="11"/>
  <c r="AB90" i="11" s="1"/>
  <c r="Z91" i="11"/>
  <c r="AB91" i="11" s="1"/>
  <c r="Z92" i="11"/>
  <c r="AB92" i="11" s="1"/>
  <c r="Z93" i="11"/>
  <c r="AB93" i="11" s="1"/>
  <c r="Z94" i="11"/>
  <c r="AB94" i="11" s="1"/>
  <c r="Z95" i="11"/>
  <c r="AB95" i="11" s="1"/>
  <c r="Z96" i="11"/>
  <c r="AB96" i="11" s="1"/>
  <c r="Z97" i="11"/>
  <c r="AB97" i="11" s="1"/>
  <c r="Z98" i="11"/>
  <c r="AB98" i="11" s="1"/>
  <c r="Z99" i="11"/>
  <c r="AB99" i="11" s="1"/>
  <c r="Z100" i="11"/>
  <c r="AB100" i="11" s="1"/>
  <c r="Z101" i="11"/>
  <c r="AB101" i="11" s="1"/>
  <c r="Z102" i="11"/>
  <c r="AB102" i="11" s="1"/>
  <c r="Z103" i="11"/>
  <c r="AB103" i="11" s="1"/>
  <c r="Z104" i="11"/>
  <c r="AB104" i="11" s="1"/>
  <c r="Z105" i="11"/>
  <c r="AB105" i="11" s="1"/>
  <c r="Z106" i="11"/>
  <c r="AB106" i="11" s="1"/>
  <c r="Z107" i="11"/>
  <c r="AB107" i="11" s="1"/>
  <c r="Z108" i="11"/>
  <c r="AB108" i="11" s="1"/>
  <c r="Z109" i="11"/>
  <c r="AB109" i="11" s="1"/>
  <c r="Z110" i="11"/>
  <c r="AB110" i="11" s="1"/>
  <c r="Z111" i="11"/>
  <c r="AB111" i="11" s="1"/>
  <c r="Z112" i="11"/>
  <c r="AB112" i="11" s="1"/>
  <c r="Z113" i="11"/>
  <c r="AB113" i="11" s="1"/>
  <c r="Z114" i="11"/>
  <c r="AB114" i="11" s="1"/>
  <c r="Z115" i="11"/>
  <c r="AB115" i="11" s="1"/>
  <c r="Z116" i="11"/>
  <c r="AB116" i="11" s="1"/>
  <c r="Z117" i="11"/>
  <c r="AB117" i="11" s="1"/>
  <c r="Z118" i="11"/>
  <c r="AB118" i="11" s="1"/>
  <c r="Z119" i="11"/>
  <c r="AB119" i="11" s="1"/>
  <c r="Z120" i="11"/>
  <c r="AB120" i="11" s="1"/>
  <c r="Z121" i="11"/>
  <c r="AB121" i="11" s="1"/>
  <c r="Z122" i="11"/>
  <c r="AB122" i="11" s="1"/>
  <c r="Z123" i="11"/>
  <c r="AB123" i="11" s="1"/>
  <c r="Z124" i="11"/>
  <c r="AB124" i="11" s="1"/>
  <c r="Z125" i="11"/>
  <c r="AB125" i="11" s="1"/>
  <c r="Z126" i="11"/>
  <c r="AB126" i="11" s="1"/>
  <c r="Z127" i="11"/>
  <c r="AB127" i="11" s="1"/>
  <c r="Z128" i="11"/>
  <c r="AB128" i="11" s="1"/>
  <c r="Z129" i="11"/>
  <c r="AB129" i="11" s="1"/>
  <c r="Z130" i="11"/>
  <c r="AB130" i="11" s="1"/>
  <c r="Z131" i="11"/>
  <c r="AB131" i="11" s="1"/>
  <c r="Z132" i="11"/>
  <c r="AB132" i="11" s="1"/>
  <c r="Z133" i="11"/>
  <c r="AB133" i="11" s="1"/>
  <c r="Z134" i="11"/>
  <c r="AB134" i="11" s="1"/>
  <c r="Z135" i="11"/>
  <c r="AB135" i="11" s="1"/>
  <c r="Z136" i="11"/>
  <c r="AB136" i="11" s="1"/>
  <c r="Z137" i="11"/>
  <c r="AB137" i="11" s="1"/>
  <c r="Z138" i="11"/>
  <c r="AB138" i="11" s="1"/>
  <c r="Z139" i="11"/>
  <c r="AB139" i="11" s="1"/>
  <c r="Z140" i="11"/>
  <c r="AB140" i="11" s="1"/>
  <c r="Z141" i="11"/>
  <c r="AB141" i="11" s="1"/>
  <c r="Z142" i="11"/>
  <c r="AB142" i="11" s="1"/>
  <c r="Z143" i="11"/>
  <c r="AB143" i="11" s="1"/>
  <c r="Z144" i="11"/>
  <c r="AB144" i="11" s="1"/>
  <c r="Z145" i="11"/>
  <c r="AB145" i="11" s="1"/>
  <c r="Z146" i="11"/>
  <c r="AB146" i="11" s="1"/>
  <c r="Z147" i="11"/>
  <c r="AB147" i="11" s="1"/>
  <c r="Z148" i="11"/>
  <c r="AB148" i="11" s="1"/>
  <c r="Z149" i="11"/>
  <c r="AB149" i="11" s="1"/>
  <c r="Z150" i="11"/>
  <c r="AB150" i="11" s="1"/>
  <c r="Z151" i="11"/>
  <c r="AB151" i="11" s="1"/>
  <c r="Z152" i="11"/>
  <c r="AB152" i="11" s="1"/>
  <c r="Z153" i="11"/>
  <c r="AB153" i="11" s="1"/>
  <c r="Z154" i="11"/>
  <c r="AB154" i="11" s="1"/>
  <c r="Z155" i="11"/>
  <c r="AB155" i="11" s="1"/>
  <c r="Z156" i="11"/>
  <c r="AB156" i="11" s="1"/>
  <c r="Z157" i="11"/>
  <c r="AB157" i="11" s="1"/>
  <c r="Z158" i="11"/>
  <c r="AB158" i="11" s="1"/>
  <c r="Z159" i="11"/>
  <c r="AB159" i="11" s="1"/>
  <c r="Z160" i="11"/>
  <c r="AB160" i="11" s="1"/>
  <c r="Z161" i="11"/>
  <c r="AB161" i="11" s="1"/>
  <c r="Z162" i="11"/>
  <c r="AB162" i="11" s="1"/>
  <c r="Z163" i="11"/>
  <c r="AB163" i="11" s="1"/>
  <c r="Z164" i="11"/>
  <c r="AB164" i="11" s="1"/>
  <c r="Z165" i="11"/>
  <c r="AB165" i="11" s="1"/>
  <c r="Z166" i="11"/>
  <c r="AB166" i="11" s="1"/>
  <c r="Z167" i="11"/>
  <c r="AB167" i="11" s="1"/>
  <c r="Z168" i="11"/>
  <c r="AB168" i="11" s="1"/>
  <c r="Z169" i="11"/>
  <c r="AB169" i="11" s="1"/>
  <c r="Z170" i="11"/>
  <c r="AB170" i="11" s="1"/>
  <c r="Z171" i="11"/>
  <c r="AB171" i="11" s="1"/>
  <c r="Z172" i="11"/>
  <c r="AB172" i="11" s="1"/>
  <c r="Z173" i="11"/>
  <c r="AB173" i="11" s="1"/>
  <c r="Z174" i="11"/>
  <c r="AB174" i="11" s="1"/>
  <c r="Z175" i="11"/>
  <c r="AB175" i="11" s="1"/>
  <c r="Z176" i="11"/>
  <c r="AB176" i="11" s="1"/>
  <c r="Z177" i="11"/>
  <c r="AB177" i="11" s="1"/>
  <c r="Z178" i="11"/>
  <c r="AB178" i="11" s="1"/>
  <c r="Z179" i="11"/>
  <c r="AB179" i="11" s="1"/>
  <c r="Z180" i="11"/>
  <c r="AB180" i="11" s="1"/>
  <c r="Z181" i="11"/>
  <c r="AB181" i="11" s="1"/>
  <c r="Z182" i="11"/>
  <c r="AB182" i="11" s="1"/>
  <c r="Z183" i="11"/>
  <c r="AB183" i="11" s="1"/>
  <c r="Z184" i="11"/>
  <c r="AB184" i="11" s="1"/>
  <c r="Z185" i="11"/>
  <c r="AB185" i="11" s="1"/>
  <c r="Z186" i="11"/>
  <c r="AB186" i="11" s="1"/>
  <c r="Z187" i="11"/>
  <c r="AB187" i="11" s="1"/>
  <c r="Z188" i="11"/>
  <c r="AB188" i="11" s="1"/>
  <c r="Z189" i="11"/>
  <c r="AB189" i="11" s="1"/>
  <c r="Z190" i="11"/>
  <c r="AB190" i="11" s="1"/>
  <c r="Z191" i="11"/>
  <c r="AB191" i="11" s="1"/>
  <c r="Z192" i="11"/>
  <c r="AB192" i="11" s="1"/>
  <c r="Z193" i="11"/>
  <c r="AB193" i="11" s="1"/>
  <c r="Z194" i="11"/>
  <c r="AB194" i="11" s="1"/>
  <c r="Z195" i="11"/>
  <c r="AB195" i="11" s="1"/>
  <c r="Z196" i="11"/>
  <c r="AB196" i="11" s="1"/>
  <c r="Z197" i="11"/>
  <c r="AB197" i="11" s="1"/>
  <c r="Z198" i="11"/>
  <c r="AB198" i="11" s="1"/>
  <c r="Z199" i="11"/>
  <c r="AB199" i="11" s="1"/>
  <c r="Z200" i="11"/>
  <c r="AB200" i="11" s="1"/>
  <c r="Z201" i="11"/>
  <c r="AB201" i="11" s="1"/>
  <c r="Z202" i="11"/>
  <c r="AB202" i="11" s="1"/>
  <c r="Z203" i="11"/>
  <c r="AB203" i="11" s="1"/>
  <c r="Z204" i="11"/>
  <c r="AB204" i="11" s="1"/>
  <c r="Z205" i="11"/>
  <c r="AB205" i="11" s="1"/>
  <c r="Z206" i="11"/>
  <c r="AB206" i="11" s="1"/>
  <c r="Z207" i="11"/>
  <c r="AB207" i="11" s="1"/>
  <c r="Z208" i="11"/>
  <c r="AB208" i="11" s="1"/>
  <c r="Z209" i="11"/>
  <c r="AB209" i="11" s="1"/>
  <c r="Z210" i="11"/>
  <c r="AB210" i="11" s="1"/>
  <c r="Z211" i="11"/>
  <c r="AB211" i="11" s="1"/>
  <c r="Z212" i="11"/>
  <c r="AB212" i="11" s="1"/>
  <c r="Z213" i="11"/>
  <c r="AB213" i="11" s="1"/>
  <c r="Z214" i="11"/>
  <c r="AB214" i="11" s="1"/>
  <c r="Z215" i="11"/>
  <c r="AB215" i="11" s="1"/>
  <c r="Z216" i="11"/>
  <c r="AB216" i="11" s="1"/>
  <c r="Z217" i="11"/>
  <c r="AB217" i="11" s="1"/>
  <c r="Z218" i="11"/>
  <c r="AB218" i="11" s="1"/>
  <c r="Z219" i="11"/>
  <c r="AB219" i="11" s="1"/>
  <c r="Z220" i="11"/>
  <c r="AB220" i="11" s="1"/>
  <c r="Z221" i="11"/>
  <c r="AB221" i="11" s="1"/>
  <c r="Z222" i="11"/>
  <c r="AB222" i="11" s="1"/>
  <c r="Z223" i="11"/>
  <c r="AB223" i="11" s="1"/>
  <c r="Z224" i="11"/>
  <c r="AB224" i="11" s="1"/>
  <c r="Z225" i="11"/>
  <c r="AB225" i="11" s="1"/>
  <c r="Z226" i="11"/>
  <c r="AB226" i="11" s="1"/>
  <c r="Z227" i="11"/>
  <c r="AB227" i="11" s="1"/>
  <c r="Z228" i="11"/>
  <c r="AB228" i="11" s="1"/>
  <c r="Z229" i="11"/>
  <c r="AB229" i="11" s="1"/>
  <c r="Z230" i="11"/>
  <c r="AB230" i="11" s="1"/>
  <c r="Z231" i="11"/>
  <c r="AB231" i="11" s="1"/>
  <c r="Z232" i="11"/>
  <c r="AB232" i="11" s="1"/>
  <c r="Z233" i="11"/>
  <c r="AB233" i="11" s="1"/>
  <c r="Z234" i="11"/>
  <c r="AB234" i="11" s="1"/>
  <c r="Z235" i="11"/>
  <c r="AB235" i="11" s="1"/>
  <c r="Z236" i="11"/>
  <c r="AB236" i="11" s="1"/>
  <c r="Z237" i="11"/>
  <c r="AB237" i="11" s="1"/>
  <c r="Z238" i="11"/>
  <c r="AB238" i="11" s="1"/>
  <c r="Z239" i="11"/>
  <c r="AB239" i="11" s="1"/>
  <c r="Z240" i="11"/>
  <c r="AB240" i="11" s="1"/>
  <c r="Z241" i="11"/>
  <c r="AB241" i="11" s="1"/>
  <c r="Z242" i="11"/>
  <c r="AB242" i="11" s="1"/>
  <c r="Z243" i="11"/>
  <c r="AB243" i="11" s="1"/>
  <c r="Z244" i="11"/>
  <c r="AB244" i="11" s="1"/>
  <c r="Z245" i="11"/>
  <c r="AB245" i="11" s="1"/>
  <c r="Z246" i="11"/>
  <c r="AB246" i="11" s="1"/>
  <c r="Z247" i="11"/>
  <c r="AB247" i="11" s="1"/>
  <c r="Z248" i="11"/>
  <c r="AB248" i="11" s="1"/>
  <c r="Z249" i="11"/>
  <c r="AB249" i="11" s="1"/>
  <c r="Z250" i="11"/>
  <c r="AB250" i="11" s="1"/>
  <c r="Z251" i="11"/>
  <c r="AB251" i="11" s="1"/>
  <c r="Z252" i="11"/>
  <c r="AB252" i="11" s="1"/>
  <c r="Z253" i="11"/>
  <c r="AB253" i="11" s="1"/>
  <c r="Z254" i="11"/>
  <c r="AB254" i="11" s="1"/>
  <c r="Z255" i="11"/>
  <c r="AB255" i="11" s="1"/>
  <c r="Z256" i="11"/>
  <c r="AB256" i="11" s="1"/>
  <c r="Z257" i="11"/>
  <c r="AB257" i="11" s="1"/>
  <c r="Z258" i="11"/>
  <c r="AB258" i="11" s="1"/>
  <c r="Z259" i="11"/>
  <c r="AB259" i="11" s="1"/>
  <c r="Z260" i="11"/>
  <c r="AB260" i="11" s="1"/>
  <c r="Z261" i="11"/>
  <c r="AB261" i="11" s="1"/>
  <c r="Z262" i="11"/>
  <c r="AB262" i="11" s="1"/>
  <c r="Z263" i="11"/>
  <c r="AB263" i="11" s="1"/>
  <c r="Z264" i="11"/>
  <c r="AB264" i="11" s="1"/>
  <c r="Z265" i="11"/>
  <c r="AB265" i="11" s="1"/>
  <c r="Z266" i="11"/>
  <c r="AB266" i="11" s="1"/>
  <c r="Z267" i="11"/>
  <c r="AB267" i="11" s="1"/>
  <c r="Z268" i="11"/>
  <c r="AB268" i="11" s="1"/>
  <c r="Z269" i="11"/>
  <c r="AB269" i="11" s="1"/>
  <c r="Z270" i="11"/>
  <c r="AB270" i="11" s="1"/>
  <c r="Z271" i="11"/>
  <c r="AB271" i="11" s="1"/>
  <c r="Z272" i="11"/>
  <c r="AB272" i="11" s="1"/>
  <c r="Z273" i="11"/>
  <c r="AB273" i="11" s="1"/>
  <c r="Z274" i="11"/>
  <c r="AB274" i="11" s="1"/>
  <c r="Z275" i="11"/>
  <c r="AB275" i="11" s="1"/>
  <c r="Z276" i="11"/>
  <c r="AB276" i="11" s="1"/>
  <c r="Z277" i="11"/>
  <c r="AB277" i="11" s="1"/>
  <c r="Z278" i="11"/>
  <c r="AB278" i="11" s="1"/>
  <c r="Z279" i="11"/>
  <c r="AB279" i="11" s="1"/>
  <c r="Z280" i="11"/>
  <c r="AB280" i="11" s="1"/>
  <c r="Z281" i="11"/>
  <c r="AB281" i="11" s="1"/>
  <c r="Z282" i="11"/>
  <c r="AB282" i="11" s="1"/>
  <c r="Z283" i="11"/>
  <c r="AB283" i="11" s="1"/>
  <c r="Z284" i="11"/>
  <c r="AB284" i="11" s="1"/>
  <c r="Z285" i="11"/>
  <c r="AB285" i="11" s="1"/>
  <c r="Z286" i="11"/>
  <c r="AB286" i="11" s="1"/>
  <c r="Z287" i="11"/>
  <c r="AB287" i="11" s="1"/>
  <c r="Z288" i="11"/>
  <c r="AB288" i="11" s="1"/>
  <c r="Z289" i="11"/>
  <c r="AB289" i="11" s="1"/>
  <c r="Z290" i="11"/>
  <c r="AB290" i="11" s="1"/>
  <c r="Z291" i="11"/>
  <c r="AB291" i="11" s="1"/>
  <c r="Z292" i="11"/>
  <c r="AB292" i="11" s="1"/>
  <c r="Z293" i="11"/>
  <c r="AB293" i="11" s="1"/>
  <c r="Z294" i="11"/>
  <c r="AB294" i="11" s="1"/>
  <c r="Z295" i="11"/>
  <c r="AB295" i="11" s="1"/>
  <c r="Z296" i="11"/>
  <c r="AB296" i="11" s="1"/>
  <c r="Z297" i="11"/>
  <c r="AB297" i="11" s="1"/>
  <c r="Z298" i="11"/>
  <c r="AB298" i="11" s="1"/>
  <c r="Z299" i="11"/>
  <c r="AB299" i="11" s="1"/>
  <c r="Z300" i="11"/>
  <c r="AB300" i="11" s="1"/>
  <c r="Z301" i="11"/>
  <c r="AB301" i="11" s="1"/>
  <c r="Z302" i="11"/>
  <c r="AB302" i="11" s="1"/>
  <c r="Z303" i="11"/>
  <c r="AB303" i="11" s="1"/>
  <c r="Z304" i="11"/>
  <c r="AB304" i="11" s="1"/>
  <c r="Z305" i="11"/>
  <c r="AB305" i="11" s="1"/>
  <c r="Z306" i="11"/>
  <c r="AB306" i="11" s="1"/>
  <c r="Z307" i="11"/>
  <c r="AB307" i="11" s="1"/>
  <c r="Z308" i="11"/>
  <c r="AB308" i="11" s="1"/>
  <c r="Z309" i="11"/>
  <c r="AB309" i="11" s="1"/>
  <c r="Z310" i="11"/>
  <c r="AB310" i="11" s="1"/>
  <c r="Z311" i="11"/>
  <c r="AB311" i="11" s="1"/>
  <c r="Z312" i="11"/>
  <c r="AB312" i="11" s="1"/>
  <c r="Z313" i="11"/>
  <c r="AB313" i="11" s="1"/>
  <c r="Z314" i="11"/>
  <c r="AB314" i="11" s="1"/>
  <c r="Z315" i="11"/>
  <c r="AB315" i="11" s="1"/>
  <c r="Z316" i="11"/>
  <c r="AB316" i="11" s="1"/>
  <c r="Z317" i="11"/>
  <c r="AB317" i="11" s="1"/>
  <c r="Z318" i="11"/>
  <c r="AB318" i="11" s="1"/>
  <c r="Z319" i="11"/>
  <c r="AB319" i="11" s="1"/>
  <c r="Z320" i="11"/>
  <c r="AB320" i="11" s="1"/>
  <c r="Z321" i="11"/>
  <c r="AB321" i="11" s="1"/>
  <c r="Z322" i="11"/>
  <c r="AB322" i="11" s="1"/>
  <c r="Z323" i="11"/>
  <c r="AB323" i="11" s="1"/>
  <c r="Z324" i="11"/>
  <c r="AB324" i="11" s="1"/>
  <c r="Z325" i="11"/>
  <c r="AB325" i="11" s="1"/>
  <c r="Z326" i="11"/>
  <c r="AB326" i="11" s="1"/>
  <c r="Z327" i="11"/>
  <c r="AB327" i="11" s="1"/>
  <c r="Z328" i="11"/>
  <c r="AB328" i="11" s="1"/>
  <c r="Z329" i="11"/>
  <c r="AB329" i="11" s="1"/>
  <c r="Z330" i="11"/>
  <c r="AB330" i="11" s="1"/>
  <c r="Z331" i="11"/>
  <c r="AB331" i="11" s="1"/>
  <c r="Z332" i="11"/>
  <c r="AB332" i="11" s="1"/>
  <c r="Z333" i="11"/>
  <c r="AB333" i="11" s="1"/>
  <c r="Z334" i="11"/>
  <c r="AB334" i="11" s="1"/>
  <c r="Z335" i="11"/>
  <c r="AB335" i="11" s="1"/>
  <c r="Z336" i="11"/>
  <c r="AB336" i="11" s="1"/>
  <c r="Z337" i="11"/>
  <c r="AB337" i="11" s="1"/>
  <c r="Z338" i="11"/>
  <c r="AB338" i="11" s="1"/>
  <c r="Z339" i="11"/>
  <c r="AB339" i="11" s="1"/>
  <c r="Z340" i="11"/>
  <c r="AB340" i="11" s="1"/>
  <c r="Z341" i="11"/>
  <c r="AB341" i="11" s="1"/>
  <c r="Z342" i="11"/>
  <c r="AB342" i="11" s="1"/>
  <c r="Z343" i="11"/>
  <c r="AB343" i="11" s="1"/>
  <c r="Z344" i="11"/>
  <c r="AB344" i="11" s="1"/>
  <c r="Z345" i="11"/>
  <c r="AB345" i="11" s="1"/>
  <c r="Z346" i="11"/>
  <c r="AB346" i="11" s="1"/>
  <c r="Z347" i="11"/>
  <c r="AB347" i="11" s="1"/>
  <c r="Z348" i="11"/>
  <c r="AB348" i="11" s="1"/>
  <c r="Z349" i="11"/>
  <c r="AB349" i="11" s="1"/>
  <c r="Z350" i="11"/>
  <c r="AB350" i="11" s="1"/>
  <c r="Z351" i="11"/>
  <c r="AB351" i="11" s="1"/>
  <c r="Z352" i="11"/>
  <c r="AB352" i="11" s="1"/>
  <c r="Z353" i="11"/>
  <c r="AB353" i="11" s="1"/>
  <c r="Z354" i="11"/>
  <c r="AB354" i="11" s="1"/>
  <c r="Z355" i="11"/>
  <c r="AB355" i="11" s="1"/>
  <c r="Z356" i="11"/>
  <c r="AB356" i="11" s="1"/>
  <c r="Z357" i="11"/>
  <c r="AB357" i="11" s="1"/>
  <c r="Z358" i="11"/>
  <c r="AB358" i="11" s="1"/>
  <c r="Z359" i="11"/>
  <c r="AB359" i="11" s="1"/>
  <c r="Z360" i="11"/>
  <c r="AB360" i="11" s="1"/>
  <c r="Z361" i="11"/>
  <c r="AB361" i="11" s="1"/>
  <c r="Z362" i="11"/>
  <c r="AB362" i="11" s="1"/>
  <c r="Z363" i="11"/>
  <c r="AB363" i="11" s="1"/>
  <c r="Z364" i="11"/>
  <c r="AB364" i="11" s="1"/>
  <c r="Z365" i="11"/>
  <c r="AB365" i="11" s="1"/>
  <c r="Z366" i="11"/>
  <c r="AB366" i="11" s="1"/>
  <c r="Z367" i="11"/>
  <c r="AB367" i="11" s="1"/>
  <c r="Z368" i="11"/>
  <c r="AB368" i="11" s="1"/>
  <c r="Z369" i="11"/>
  <c r="AB369" i="11" s="1"/>
  <c r="Z370" i="11"/>
  <c r="AB370" i="11" s="1"/>
  <c r="Z371" i="11"/>
  <c r="AB371" i="11" s="1"/>
  <c r="Z372" i="11"/>
  <c r="AB372" i="11" s="1"/>
  <c r="Z373" i="11"/>
  <c r="AB373" i="11" s="1"/>
  <c r="Z374" i="11"/>
  <c r="AB374" i="11" s="1"/>
  <c r="Z375" i="11"/>
  <c r="AB375" i="11" s="1"/>
  <c r="Z376" i="11"/>
  <c r="AB376" i="11" s="1"/>
  <c r="Z377" i="11"/>
  <c r="AB377" i="11" s="1"/>
  <c r="Z378" i="11"/>
  <c r="AB378" i="11" s="1"/>
  <c r="Z379" i="11"/>
  <c r="AB379" i="11" s="1"/>
  <c r="Z380" i="11"/>
  <c r="AB380" i="11" s="1"/>
  <c r="Z381" i="11"/>
  <c r="AB381" i="11" s="1"/>
  <c r="Z382" i="11"/>
  <c r="AB382" i="11" s="1"/>
  <c r="Z383" i="11"/>
  <c r="AB383" i="11" s="1"/>
  <c r="Z384" i="11"/>
  <c r="AB384" i="11" s="1"/>
  <c r="Z385" i="11"/>
  <c r="AB385" i="11" s="1"/>
  <c r="Z386" i="11"/>
  <c r="AB386" i="11" s="1"/>
  <c r="Z387" i="11"/>
  <c r="AB387" i="11" s="1"/>
  <c r="Z388" i="11"/>
  <c r="AB388" i="11" s="1"/>
  <c r="Z389" i="11"/>
  <c r="AB389" i="11" s="1"/>
  <c r="Z390" i="11"/>
  <c r="AB390" i="11" s="1"/>
  <c r="Z391" i="11"/>
  <c r="AB391" i="11" s="1"/>
  <c r="Z392" i="11"/>
  <c r="AB392" i="11" s="1"/>
  <c r="Z393" i="11"/>
  <c r="AB393" i="11" s="1"/>
  <c r="Z394" i="11"/>
  <c r="AB394" i="11" s="1"/>
  <c r="Z395" i="11"/>
  <c r="AB395" i="11" s="1"/>
  <c r="Z396" i="11"/>
  <c r="AB396" i="11" s="1"/>
  <c r="Z397" i="11"/>
  <c r="AB397" i="11" s="1"/>
  <c r="Z398" i="11"/>
  <c r="AB398" i="11" s="1"/>
  <c r="Z399" i="11"/>
  <c r="AB399" i="11" s="1"/>
  <c r="Z400" i="11"/>
  <c r="AB400" i="11" s="1"/>
  <c r="Z401" i="11"/>
  <c r="AB401" i="11" s="1"/>
  <c r="Z402" i="11"/>
  <c r="AB402" i="11" s="1"/>
  <c r="Z403" i="11"/>
  <c r="AB403" i="11" s="1"/>
  <c r="Z404" i="11"/>
  <c r="AB404" i="11" s="1"/>
  <c r="Z405" i="11"/>
  <c r="AB405" i="11" s="1"/>
  <c r="Z406" i="11"/>
  <c r="AB406" i="11" s="1"/>
  <c r="Z407" i="11"/>
  <c r="AB407" i="11" s="1"/>
  <c r="Z408" i="11"/>
  <c r="AB408" i="11" s="1"/>
  <c r="Z409" i="11"/>
  <c r="AB409" i="11" s="1"/>
  <c r="Z410" i="11"/>
  <c r="AB410" i="11" s="1"/>
  <c r="Z411" i="11"/>
  <c r="AB411" i="11" s="1"/>
  <c r="Z412" i="11"/>
  <c r="AB412" i="11" s="1"/>
  <c r="Z413" i="11"/>
  <c r="AB413" i="11" s="1"/>
  <c r="Z414" i="11"/>
  <c r="AB414" i="11" s="1"/>
  <c r="Z415" i="11"/>
  <c r="AB415" i="11" s="1"/>
  <c r="Z416" i="11"/>
  <c r="AB416" i="11" s="1"/>
  <c r="Z417" i="11"/>
  <c r="AB417" i="11" s="1"/>
  <c r="Z418" i="11"/>
  <c r="AB418" i="11" s="1"/>
  <c r="Z419" i="11"/>
  <c r="AB419" i="11" s="1"/>
  <c r="Z420" i="11"/>
  <c r="AB420" i="11" s="1"/>
  <c r="Z421" i="11"/>
  <c r="AB421" i="11" s="1"/>
  <c r="Z422" i="11"/>
  <c r="AB422" i="11" s="1"/>
  <c r="Z423" i="11"/>
  <c r="AB423" i="11" s="1"/>
  <c r="Z424" i="11"/>
  <c r="AB424" i="11" s="1"/>
  <c r="Z425" i="11"/>
  <c r="AB425" i="11" s="1"/>
  <c r="Z426" i="11"/>
  <c r="AB426" i="11" s="1"/>
  <c r="Z427" i="11"/>
  <c r="AB427" i="11" s="1"/>
  <c r="Z428" i="11"/>
  <c r="AB428" i="11" s="1"/>
  <c r="Z429" i="11"/>
  <c r="AB429" i="11" s="1"/>
  <c r="Z430" i="11"/>
  <c r="AB430" i="11" s="1"/>
  <c r="Z431" i="11"/>
  <c r="AB431" i="11" s="1"/>
  <c r="Z432" i="11"/>
  <c r="AB432" i="11" s="1"/>
  <c r="Z433" i="11"/>
  <c r="AB433" i="11" s="1"/>
  <c r="Z434" i="11"/>
  <c r="AB434" i="11" s="1"/>
  <c r="Z435" i="11"/>
  <c r="AB435" i="11" s="1"/>
  <c r="Z436" i="11"/>
  <c r="AB436" i="11" s="1"/>
  <c r="Z437" i="11"/>
  <c r="AB437" i="11" s="1"/>
  <c r="Z438" i="11"/>
  <c r="AB438" i="11" s="1"/>
  <c r="Z439" i="11"/>
  <c r="AB439" i="11" s="1"/>
  <c r="Z440" i="11"/>
  <c r="AB440" i="11" s="1"/>
  <c r="Z441" i="11"/>
  <c r="AB441" i="11" s="1"/>
  <c r="Z442" i="11"/>
  <c r="AB442" i="11" s="1"/>
  <c r="Z443" i="11"/>
  <c r="AB443" i="11" s="1"/>
  <c r="Z444" i="11"/>
  <c r="AB444" i="11" s="1"/>
  <c r="Z445" i="11"/>
  <c r="AB445" i="11" s="1"/>
  <c r="Z446" i="11"/>
  <c r="AB446" i="11" s="1"/>
  <c r="Z447" i="11"/>
  <c r="AB447" i="11" s="1"/>
  <c r="Z448" i="11"/>
  <c r="AB448" i="11" s="1"/>
  <c r="Z449" i="11"/>
  <c r="AB449" i="11" s="1"/>
  <c r="Z450" i="11"/>
  <c r="AB450" i="11" s="1"/>
  <c r="Z451" i="11"/>
  <c r="AB451" i="11" s="1"/>
  <c r="Z452" i="11"/>
  <c r="AB452" i="11" s="1"/>
  <c r="Z453" i="11"/>
  <c r="AB453" i="11" s="1"/>
  <c r="Z454" i="11"/>
  <c r="AB454" i="11" s="1"/>
  <c r="Z455" i="11"/>
  <c r="AB455" i="11" s="1"/>
  <c r="Z456" i="11"/>
  <c r="AB456" i="11" s="1"/>
  <c r="Z457" i="11"/>
  <c r="AB457" i="11" s="1"/>
  <c r="Z458" i="11"/>
  <c r="AB458" i="11" s="1"/>
  <c r="Z459" i="11"/>
  <c r="AB459" i="11" s="1"/>
  <c r="Z460" i="11"/>
  <c r="AB460" i="11" s="1"/>
  <c r="Z461" i="11"/>
  <c r="AB461" i="11" s="1"/>
  <c r="Z462" i="11"/>
  <c r="AB462" i="11" s="1"/>
  <c r="Z463" i="11"/>
  <c r="AB463" i="11" s="1"/>
  <c r="Z464" i="11"/>
  <c r="AB464" i="11" s="1"/>
  <c r="Z465" i="11"/>
  <c r="AB465" i="11" s="1"/>
  <c r="Z466" i="11"/>
  <c r="AB466" i="11" s="1"/>
  <c r="Z467" i="11"/>
  <c r="AB467" i="11" s="1"/>
  <c r="Z468" i="11"/>
  <c r="AB468" i="11" s="1"/>
  <c r="Z469" i="11"/>
  <c r="AB469" i="11" s="1"/>
  <c r="Z470" i="11"/>
  <c r="AB470" i="11" s="1"/>
  <c r="Z471" i="11"/>
  <c r="AB471" i="11" s="1"/>
  <c r="Z472" i="11"/>
  <c r="AB472" i="11" s="1"/>
  <c r="Z473" i="11"/>
  <c r="AB473" i="11" s="1"/>
  <c r="Z474" i="11"/>
  <c r="AB474" i="11" s="1"/>
  <c r="Z475" i="11"/>
  <c r="AB475" i="11" s="1"/>
  <c r="Z476" i="11"/>
  <c r="AB476" i="11" s="1"/>
  <c r="Z477" i="11"/>
  <c r="AB477" i="11" s="1"/>
  <c r="Z478" i="11"/>
  <c r="AB478" i="11" s="1"/>
  <c r="Z479" i="11"/>
  <c r="AB479" i="11" s="1"/>
  <c r="Z480" i="11"/>
  <c r="AB480" i="11" s="1"/>
  <c r="Z481" i="11"/>
  <c r="AB481" i="11" s="1"/>
  <c r="Z482" i="11"/>
  <c r="AB482" i="11" s="1"/>
  <c r="Z483" i="11"/>
  <c r="AB483" i="11" s="1"/>
  <c r="Z484" i="11"/>
  <c r="AB484" i="11" s="1"/>
  <c r="Z485" i="11"/>
  <c r="AB485" i="11" s="1"/>
  <c r="Z486" i="11"/>
  <c r="AB486" i="11" s="1"/>
  <c r="Z487" i="11"/>
  <c r="AB487" i="11" s="1"/>
  <c r="Z488" i="11"/>
  <c r="AB488" i="11" s="1"/>
  <c r="Z489" i="11"/>
  <c r="AB489" i="11" s="1"/>
  <c r="Z490" i="11"/>
  <c r="AB490" i="11" s="1"/>
  <c r="Z491" i="11"/>
  <c r="AB491" i="11" s="1"/>
  <c r="Z492" i="11"/>
  <c r="AB492" i="11" s="1"/>
  <c r="Z493" i="11"/>
  <c r="AB493" i="11" s="1"/>
  <c r="Z494" i="11"/>
  <c r="AB494" i="11" s="1"/>
  <c r="Z495" i="11"/>
  <c r="AB495" i="11" s="1"/>
  <c r="Z496" i="11"/>
  <c r="AB496" i="11" s="1"/>
  <c r="Z497" i="11"/>
  <c r="AB497" i="11" s="1"/>
  <c r="Z498" i="11"/>
  <c r="AB498" i="11" s="1"/>
  <c r="Z499" i="11"/>
  <c r="AB499" i="11" s="1"/>
  <c r="Z500" i="11"/>
  <c r="AB500" i="11" s="1"/>
  <c r="Z501" i="11"/>
  <c r="AB501" i="11" s="1"/>
  <c r="Z502" i="11"/>
  <c r="AB502" i="11" s="1"/>
  <c r="Z503" i="11"/>
  <c r="AB503" i="11" s="1"/>
  <c r="Z504" i="11"/>
  <c r="AB504" i="11" s="1"/>
  <c r="Z505" i="11"/>
  <c r="AB505" i="11" s="1"/>
  <c r="Z506" i="11"/>
  <c r="AB506" i="11" s="1"/>
  <c r="Z507" i="11"/>
  <c r="AB507" i="11" s="1"/>
  <c r="Z508" i="11"/>
  <c r="AB508" i="11" s="1"/>
  <c r="Z509" i="11"/>
  <c r="AB509" i="11" s="1"/>
  <c r="Z510" i="11"/>
  <c r="AB510" i="11" s="1"/>
  <c r="Z511" i="11"/>
  <c r="AB511" i="11" s="1"/>
  <c r="Z512" i="11"/>
  <c r="AB512" i="11" s="1"/>
  <c r="Z513" i="11"/>
  <c r="AB513" i="11" s="1"/>
  <c r="Z514" i="11"/>
  <c r="AB514" i="11" s="1"/>
  <c r="Z515" i="11"/>
  <c r="AB515" i="11" s="1"/>
  <c r="Z516" i="11"/>
  <c r="AB516" i="11" s="1"/>
  <c r="Z517" i="11"/>
  <c r="AB517" i="11" s="1"/>
  <c r="Z518" i="11"/>
  <c r="AB518" i="11" s="1"/>
  <c r="Z519" i="11"/>
  <c r="AB519" i="11" s="1"/>
  <c r="Z520" i="11"/>
  <c r="AB520" i="11" s="1"/>
  <c r="Z521" i="11"/>
  <c r="AB521" i="11" s="1"/>
  <c r="Z522" i="11"/>
  <c r="AB522" i="11" s="1"/>
  <c r="Z523" i="11"/>
  <c r="AB523" i="11" s="1"/>
  <c r="Z524" i="11"/>
  <c r="AB524" i="11" s="1"/>
  <c r="Z525" i="11"/>
  <c r="AB525" i="11" s="1"/>
  <c r="Z526" i="11"/>
  <c r="AB526" i="11" s="1"/>
  <c r="Z527" i="11"/>
  <c r="AB527" i="11" s="1"/>
  <c r="Z528" i="11"/>
  <c r="AB528" i="11" s="1"/>
  <c r="Z529" i="11"/>
  <c r="AB529" i="11" s="1"/>
  <c r="Z530" i="11"/>
  <c r="AB530" i="11" s="1"/>
  <c r="Z531" i="11"/>
  <c r="AB531" i="11" s="1"/>
  <c r="Z532" i="11"/>
  <c r="AB532" i="11" s="1"/>
  <c r="Z533" i="11"/>
  <c r="AB533" i="11" s="1"/>
  <c r="Z534" i="11"/>
  <c r="AB534" i="11" s="1"/>
  <c r="Z535" i="11"/>
  <c r="AB535" i="11" s="1"/>
  <c r="Z536" i="11"/>
  <c r="AB536" i="11" s="1"/>
  <c r="Z537" i="11"/>
  <c r="AB537" i="11" s="1"/>
  <c r="Z538" i="11"/>
  <c r="AB538" i="11" s="1"/>
  <c r="Z539" i="11"/>
  <c r="AB539" i="11" s="1"/>
  <c r="Z540" i="11"/>
  <c r="AB540" i="11" s="1"/>
  <c r="Z541" i="11"/>
  <c r="AB541" i="11" s="1"/>
  <c r="Z542" i="11"/>
  <c r="AB542" i="11" s="1"/>
  <c r="Z543" i="11"/>
  <c r="AB543" i="11" s="1"/>
  <c r="Z544" i="11"/>
  <c r="AB544" i="11" s="1"/>
  <c r="Z545" i="11"/>
  <c r="AB545" i="11" s="1"/>
  <c r="Z546" i="11"/>
  <c r="AB546" i="11" s="1"/>
  <c r="Z547" i="11"/>
  <c r="AB547" i="11" s="1"/>
  <c r="Z548" i="11"/>
  <c r="AB548" i="11" s="1"/>
  <c r="Z549" i="11"/>
  <c r="AB549" i="11" s="1"/>
  <c r="Z550" i="11"/>
  <c r="AB550" i="11" s="1"/>
  <c r="Z551" i="11"/>
  <c r="AB551" i="11" s="1"/>
  <c r="Z552" i="11"/>
  <c r="AB552" i="11" s="1"/>
  <c r="Z553" i="11"/>
  <c r="AB553" i="11" s="1"/>
  <c r="Z554" i="11"/>
  <c r="AB554" i="11" s="1"/>
  <c r="Z555" i="11"/>
  <c r="AB555" i="11" s="1"/>
  <c r="Z556" i="11"/>
  <c r="AB556" i="11" s="1"/>
  <c r="Z557" i="11"/>
  <c r="AB557" i="11" s="1"/>
  <c r="Z558" i="11"/>
  <c r="AB558" i="11" s="1"/>
  <c r="Z559" i="11"/>
  <c r="AB559" i="11" s="1"/>
  <c r="Z560" i="11"/>
  <c r="AB560" i="11" s="1"/>
  <c r="Z561" i="11"/>
  <c r="AB561" i="11" s="1"/>
  <c r="Z562" i="11"/>
  <c r="AB562" i="11" s="1"/>
  <c r="Z563" i="11"/>
  <c r="AB563" i="11" s="1"/>
  <c r="Z564" i="11"/>
  <c r="AB564" i="11" s="1"/>
  <c r="Z565" i="11"/>
  <c r="AB565" i="11" s="1"/>
  <c r="Z566" i="11"/>
  <c r="AB566" i="11" s="1"/>
  <c r="Z567" i="11"/>
  <c r="AB567" i="11" s="1"/>
  <c r="Z568" i="11"/>
  <c r="AB568" i="11" s="1"/>
  <c r="Z569" i="11"/>
  <c r="AB569" i="11" s="1"/>
  <c r="Z570" i="11"/>
  <c r="AB570" i="11" s="1"/>
  <c r="Z571" i="11"/>
  <c r="AB571" i="11" s="1"/>
  <c r="Z572" i="11"/>
  <c r="AB572" i="11" s="1"/>
  <c r="Z573" i="11"/>
  <c r="AB573" i="11" s="1"/>
  <c r="Z574" i="11"/>
  <c r="AB574" i="11" s="1"/>
  <c r="Z575" i="11"/>
  <c r="AB575" i="11" s="1"/>
  <c r="Z576" i="11"/>
  <c r="AB576" i="11" s="1"/>
  <c r="Z577" i="11"/>
  <c r="AB577" i="11" s="1"/>
  <c r="Z578" i="11"/>
  <c r="AB578" i="11" s="1"/>
  <c r="Z579" i="11"/>
  <c r="AB579" i="11" s="1"/>
  <c r="Z580" i="11"/>
  <c r="AB580" i="11" s="1"/>
  <c r="Z581" i="11"/>
  <c r="AB581" i="11" s="1"/>
  <c r="Z582" i="11"/>
  <c r="AB582" i="11" s="1"/>
  <c r="Z583" i="11"/>
  <c r="AB583" i="11" s="1"/>
  <c r="Z584" i="11"/>
  <c r="AB584" i="11" s="1"/>
  <c r="Z585" i="11"/>
  <c r="AB585" i="11" s="1"/>
  <c r="Z586" i="11"/>
  <c r="AB586" i="11" s="1"/>
  <c r="Z587" i="11"/>
  <c r="AB587" i="11" s="1"/>
  <c r="Z588" i="11"/>
  <c r="AB588" i="11" s="1"/>
  <c r="Z589" i="11"/>
  <c r="AB589" i="11" s="1"/>
  <c r="Z590" i="11"/>
  <c r="AB590" i="11" s="1"/>
  <c r="Z591" i="11"/>
  <c r="AB591" i="11" s="1"/>
  <c r="Z592" i="11"/>
  <c r="AB592" i="11" s="1"/>
  <c r="Z593" i="11"/>
  <c r="AB593" i="11" s="1"/>
  <c r="Z594" i="11"/>
  <c r="AB594" i="11" s="1"/>
  <c r="Z595" i="11"/>
  <c r="AB595" i="11" s="1"/>
  <c r="Z596" i="11"/>
  <c r="AB596" i="11" s="1"/>
  <c r="Z597" i="11"/>
  <c r="AB597" i="11" s="1"/>
  <c r="Z598" i="11"/>
  <c r="AB598" i="11" s="1"/>
  <c r="Z599" i="11"/>
  <c r="AB599" i="11" s="1"/>
  <c r="Z600" i="11"/>
  <c r="AB600" i="11" s="1"/>
  <c r="Z601" i="11"/>
  <c r="AB601" i="11" s="1"/>
  <c r="Z602" i="11"/>
  <c r="AB602" i="11" s="1"/>
  <c r="Z603" i="11"/>
  <c r="AB603" i="11" s="1"/>
  <c r="Z604" i="11"/>
  <c r="AB604" i="11" s="1"/>
  <c r="Z605" i="11"/>
  <c r="AB605" i="11" s="1"/>
  <c r="Z606" i="11"/>
  <c r="AB606" i="11" s="1"/>
  <c r="Z607" i="11"/>
  <c r="AB607" i="11" s="1"/>
  <c r="Z608" i="11"/>
  <c r="AB608" i="11" s="1"/>
  <c r="Z609" i="11"/>
  <c r="AB609" i="11" s="1"/>
  <c r="Z610" i="11"/>
  <c r="AB610" i="11" s="1"/>
  <c r="Z611" i="11"/>
  <c r="AB611" i="11" s="1"/>
  <c r="Z612" i="11"/>
  <c r="AB612" i="11" s="1"/>
  <c r="Z613" i="11"/>
  <c r="AB613" i="11" s="1"/>
  <c r="Z614" i="11"/>
  <c r="AB614" i="11" s="1"/>
  <c r="Z615" i="11"/>
  <c r="AB615" i="11" s="1"/>
  <c r="Z616" i="11"/>
  <c r="AB616" i="11" s="1"/>
  <c r="Z617" i="11"/>
  <c r="AB617" i="11" s="1"/>
  <c r="Z618" i="11"/>
  <c r="AB618" i="11" s="1"/>
  <c r="Z619" i="11"/>
  <c r="AB619" i="11" s="1"/>
  <c r="Z620" i="11"/>
  <c r="AB620" i="11" s="1"/>
  <c r="Z621" i="11"/>
  <c r="AB621" i="11" s="1"/>
  <c r="Z622" i="11"/>
  <c r="AB622" i="11" s="1"/>
  <c r="Z623" i="11"/>
  <c r="AB623" i="11" s="1"/>
  <c r="Z624" i="11"/>
  <c r="AB624" i="11" s="1"/>
  <c r="Z625" i="11"/>
  <c r="AB625" i="11" s="1"/>
  <c r="Z626" i="11"/>
  <c r="AB626" i="11" s="1"/>
  <c r="Z627" i="11"/>
  <c r="AB627" i="11" s="1"/>
  <c r="Z628" i="11"/>
  <c r="AB628" i="11" s="1"/>
  <c r="Z629" i="11"/>
  <c r="AB629" i="11" s="1"/>
  <c r="Z630" i="11"/>
  <c r="AB630" i="11" s="1"/>
  <c r="Z631" i="11"/>
  <c r="AB631" i="11" s="1"/>
  <c r="Z632" i="11"/>
  <c r="AB632" i="11" s="1"/>
  <c r="Z633" i="11"/>
  <c r="AB633" i="11" s="1"/>
  <c r="Z634" i="11"/>
  <c r="AB634" i="11" s="1"/>
  <c r="Z635" i="11"/>
  <c r="AB635" i="11" s="1"/>
  <c r="Z636" i="11"/>
  <c r="AB636" i="11" s="1"/>
  <c r="Z637" i="11"/>
  <c r="AB637" i="11" s="1"/>
  <c r="Z638" i="11"/>
  <c r="AB638" i="11" s="1"/>
  <c r="Z639" i="11"/>
  <c r="AB639" i="11" s="1"/>
  <c r="Z640" i="11"/>
  <c r="AB640" i="11" s="1"/>
  <c r="Z641" i="11"/>
  <c r="AB641" i="11" s="1"/>
  <c r="Z642" i="11"/>
  <c r="AB642" i="11" s="1"/>
  <c r="Z643" i="11"/>
  <c r="AB643" i="11" s="1"/>
  <c r="Z644" i="11"/>
  <c r="AB644" i="11" s="1"/>
  <c r="Z645" i="11"/>
  <c r="AB645" i="11" s="1"/>
  <c r="Z646" i="11"/>
  <c r="AB646" i="11" s="1"/>
  <c r="Z647" i="11"/>
  <c r="AB647" i="11" s="1"/>
  <c r="Z648" i="11"/>
  <c r="AB648" i="11" s="1"/>
  <c r="Z649" i="11"/>
  <c r="AB649" i="11" s="1"/>
  <c r="Z650" i="11"/>
  <c r="AB650" i="11" s="1"/>
  <c r="Z651" i="11"/>
  <c r="AB651" i="11" s="1"/>
  <c r="Z652" i="11"/>
  <c r="AB652" i="11" s="1"/>
  <c r="Z653" i="11"/>
  <c r="AB653" i="11" s="1"/>
  <c r="Z654" i="11"/>
  <c r="AB654" i="11" s="1"/>
  <c r="Z655" i="11"/>
  <c r="AB655" i="11" s="1"/>
  <c r="Z656" i="11"/>
  <c r="AB656" i="11" s="1"/>
  <c r="Z657" i="11"/>
  <c r="AB657" i="11" s="1"/>
  <c r="Z658" i="11"/>
  <c r="AB658" i="11" s="1"/>
  <c r="Z659" i="11"/>
  <c r="AB659" i="11" s="1"/>
  <c r="Z660" i="11"/>
  <c r="AB660" i="11" s="1"/>
  <c r="Z661" i="11"/>
  <c r="AB661" i="11" s="1"/>
  <c r="Z662" i="11"/>
  <c r="AB662" i="11" s="1"/>
  <c r="Z663" i="11"/>
  <c r="AB663" i="11" s="1"/>
  <c r="Z664" i="11"/>
  <c r="AB664" i="11" s="1"/>
  <c r="Z665" i="11"/>
  <c r="AB665" i="11" s="1"/>
  <c r="Z666" i="11"/>
  <c r="AB666" i="11" s="1"/>
  <c r="Z667" i="11"/>
  <c r="AB667" i="11" s="1"/>
  <c r="Z668" i="11"/>
  <c r="AB668" i="11" s="1"/>
  <c r="Z669" i="11"/>
  <c r="AB669" i="11" s="1"/>
  <c r="Z670" i="11"/>
  <c r="AB670" i="11" s="1"/>
  <c r="Z671" i="11"/>
  <c r="AB671" i="11" s="1"/>
  <c r="Z672" i="11"/>
  <c r="AB672" i="11" s="1"/>
  <c r="Z673" i="11"/>
  <c r="AB673" i="11" s="1"/>
  <c r="Z674" i="11"/>
  <c r="AB674" i="11" s="1"/>
  <c r="Z675" i="11"/>
  <c r="AB675" i="11" s="1"/>
  <c r="Z676" i="11"/>
  <c r="AB676" i="11" s="1"/>
  <c r="Z677" i="11"/>
  <c r="AB677" i="11" s="1"/>
  <c r="Z678" i="11"/>
  <c r="AB678" i="11" s="1"/>
  <c r="Z679" i="11"/>
  <c r="AB679" i="11" s="1"/>
  <c r="Z680" i="11"/>
  <c r="AB680" i="11" s="1"/>
  <c r="Z681" i="11"/>
  <c r="AB681" i="11" s="1"/>
  <c r="Z682" i="11"/>
  <c r="AB682" i="11" s="1"/>
  <c r="Z683" i="11"/>
  <c r="AB683" i="11" s="1"/>
  <c r="Z684" i="11"/>
  <c r="AB684" i="11" s="1"/>
  <c r="Z685" i="11"/>
  <c r="AB685" i="11" s="1"/>
  <c r="Z686" i="11"/>
  <c r="AB686" i="11" s="1"/>
  <c r="AA2" i="11"/>
  <c r="AA3" i="11"/>
  <c r="AA4" i="11"/>
  <c r="AA5" i="11"/>
  <c r="AA6" i="11"/>
  <c r="AA7" i="11"/>
  <c r="AA8" i="11"/>
  <c r="AA9" i="11"/>
  <c r="AA10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AA64" i="11"/>
  <c r="AA65" i="11"/>
  <c r="AA66" i="11"/>
  <c r="AA67" i="11"/>
  <c r="AA68" i="11"/>
  <c r="AA69" i="11"/>
  <c r="AA70" i="11"/>
  <c r="AA71" i="11"/>
  <c r="AA72" i="11"/>
  <c r="AA73" i="11"/>
  <c r="AA74" i="11"/>
  <c r="AA75" i="11"/>
  <c r="AA76" i="11"/>
  <c r="AA77" i="11"/>
  <c r="AA78" i="11"/>
  <c r="AA79" i="11"/>
  <c r="AA80" i="11"/>
  <c r="AA81" i="11"/>
  <c r="AA82" i="11"/>
  <c r="AA83" i="11"/>
  <c r="AA84" i="11"/>
  <c r="AA85" i="11"/>
  <c r="AA86" i="11"/>
  <c r="AA87" i="11"/>
  <c r="AA88" i="11"/>
  <c r="AA89" i="11"/>
  <c r="AA90" i="11"/>
  <c r="AA91" i="11"/>
  <c r="AA92" i="11"/>
  <c r="AA93" i="11"/>
  <c r="AA94" i="11"/>
  <c r="AA95" i="11"/>
  <c r="AA96" i="11"/>
  <c r="AA97" i="11"/>
  <c r="AA98" i="11"/>
  <c r="AA99" i="11"/>
  <c r="AA100" i="11"/>
  <c r="AA101" i="11"/>
  <c r="AA102" i="11"/>
  <c r="AA103" i="11"/>
  <c r="AA104" i="11"/>
  <c r="AA105" i="11"/>
  <c r="AA106" i="11"/>
  <c r="AA107" i="11"/>
  <c r="AA108" i="11"/>
  <c r="AA109" i="11"/>
  <c r="AA110" i="11"/>
  <c r="AA111" i="11"/>
  <c r="AA112" i="11"/>
  <c r="AA113" i="11"/>
  <c r="AA114" i="11"/>
  <c r="AA115" i="11"/>
  <c r="AA116" i="11"/>
  <c r="AA117" i="11"/>
  <c r="AA118" i="11"/>
  <c r="AA119" i="11"/>
  <c r="AA120" i="11"/>
  <c r="AA121" i="11"/>
  <c r="AA122" i="11"/>
  <c r="AA123" i="11"/>
  <c r="AA124" i="11"/>
  <c r="AA125" i="11"/>
  <c r="AA126" i="11"/>
  <c r="AA127" i="11"/>
  <c r="AA128" i="11"/>
  <c r="AA129" i="11"/>
  <c r="AA130" i="11"/>
  <c r="AA131" i="11"/>
  <c r="AA132" i="11"/>
  <c r="AA133" i="11"/>
  <c r="AA134" i="11"/>
  <c r="AA135" i="11"/>
  <c r="AA136" i="11"/>
  <c r="AA137" i="11"/>
  <c r="AA138" i="11"/>
  <c r="AA139" i="11"/>
  <c r="AA140" i="11"/>
  <c r="AA141" i="11"/>
  <c r="AA142" i="11"/>
  <c r="AA143" i="11"/>
  <c r="AA144" i="11"/>
  <c r="AA145" i="11"/>
  <c r="AA146" i="11"/>
  <c r="AA147" i="11"/>
  <c r="AA148" i="11"/>
  <c r="AA149" i="11"/>
  <c r="AA150" i="11"/>
  <c r="AA151" i="11"/>
  <c r="AA152" i="11"/>
  <c r="AA153" i="11"/>
  <c r="AA154" i="11"/>
  <c r="AA155" i="11"/>
  <c r="AA156" i="11"/>
  <c r="AA157" i="11"/>
  <c r="AA158" i="11"/>
  <c r="AA159" i="11"/>
  <c r="AA160" i="11"/>
  <c r="AA161" i="11"/>
  <c r="AA162" i="11"/>
  <c r="AA163" i="11"/>
  <c r="AA164" i="11"/>
  <c r="AA165" i="11"/>
  <c r="AA166" i="11"/>
  <c r="AA167" i="11"/>
  <c r="AA168" i="11"/>
  <c r="AA169" i="11"/>
  <c r="AA170" i="11"/>
  <c r="AA171" i="11"/>
  <c r="AA172" i="11"/>
  <c r="AA173" i="11"/>
  <c r="AA174" i="11"/>
  <c r="AA175" i="11"/>
  <c r="AA176" i="11"/>
  <c r="AA177" i="11"/>
  <c r="AA178" i="11"/>
  <c r="AA179" i="11"/>
  <c r="AA180" i="11"/>
  <c r="AA181" i="11"/>
  <c r="AA182" i="11"/>
  <c r="AA183" i="11"/>
  <c r="AA184" i="11"/>
  <c r="AA185" i="11"/>
  <c r="AA186" i="11"/>
  <c r="AA187" i="11"/>
  <c r="AA188" i="11"/>
  <c r="AA189" i="11"/>
  <c r="AA190" i="11"/>
  <c r="AA191" i="11"/>
  <c r="AA192" i="11"/>
  <c r="AA193" i="11"/>
  <c r="AA194" i="11"/>
  <c r="AA195" i="11"/>
  <c r="AA196" i="11"/>
  <c r="AA197" i="11"/>
  <c r="AA198" i="11"/>
  <c r="AA199" i="11"/>
  <c r="AA200" i="11"/>
  <c r="AA201" i="11"/>
  <c r="AA202" i="11"/>
  <c r="AA203" i="11"/>
  <c r="AA204" i="11"/>
  <c r="AA205" i="11"/>
  <c r="AA206" i="11"/>
  <c r="AA207" i="11"/>
  <c r="AA208" i="11"/>
  <c r="AA209" i="11"/>
  <c r="AA210" i="11"/>
  <c r="AA211" i="11"/>
  <c r="AA212" i="11"/>
  <c r="AA213" i="11"/>
  <c r="AA214" i="11"/>
  <c r="AA215" i="11"/>
  <c r="AA216" i="11"/>
  <c r="AA217" i="11"/>
  <c r="AA218" i="11"/>
  <c r="AA219" i="11"/>
  <c r="AA220" i="11"/>
  <c r="AA221" i="11"/>
  <c r="AA222" i="11"/>
  <c r="AA223" i="11"/>
  <c r="AA224" i="11"/>
  <c r="AA225" i="11"/>
  <c r="AA226" i="11"/>
  <c r="AA227" i="11"/>
  <c r="AA228" i="11"/>
  <c r="AA229" i="11"/>
  <c r="AA230" i="11"/>
  <c r="AA231" i="11"/>
  <c r="AA232" i="11"/>
  <c r="AA233" i="11"/>
  <c r="AA234" i="11"/>
  <c r="AA235" i="11"/>
  <c r="AA236" i="11"/>
  <c r="AA237" i="11"/>
  <c r="AA238" i="11"/>
  <c r="AA239" i="11"/>
  <c r="AA240" i="11"/>
  <c r="AA241" i="11"/>
  <c r="AA242" i="11"/>
  <c r="AA243" i="11"/>
  <c r="AA244" i="11"/>
  <c r="AA245" i="11"/>
  <c r="AA246" i="11"/>
  <c r="AA247" i="11"/>
  <c r="AA248" i="11"/>
  <c r="AA249" i="1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Z2" i="10"/>
  <c r="AB2" i="10" s="1"/>
  <c r="Z3" i="10"/>
  <c r="AB3" i="10" s="1"/>
  <c r="Z4" i="10"/>
  <c r="AB4" i="10" s="1"/>
  <c r="Z5" i="10"/>
  <c r="AB5" i="10" s="1"/>
  <c r="Z6" i="10"/>
  <c r="AB6" i="10" s="1"/>
  <c r="Z7" i="10"/>
  <c r="AB7" i="10" s="1"/>
  <c r="Z8" i="10"/>
  <c r="AB8" i="10" s="1"/>
  <c r="Z9" i="10"/>
  <c r="AB9" i="10" s="1"/>
  <c r="Z10" i="10"/>
  <c r="AB10" i="10" s="1"/>
  <c r="Z11" i="10"/>
  <c r="AB11" i="10" s="1"/>
  <c r="Z12" i="10"/>
  <c r="AB12" i="10" s="1"/>
  <c r="Z13" i="10"/>
  <c r="AB13" i="10" s="1"/>
  <c r="Z14" i="10"/>
  <c r="AB14" i="10" s="1"/>
  <c r="Z15" i="10"/>
  <c r="AB15" i="10" s="1"/>
  <c r="Z16" i="10"/>
  <c r="AB16" i="10" s="1"/>
  <c r="Z17" i="10"/>
  <c r="AB17" i="10" s="1"/>
  <c r="Z18" i="10"/>
  <c r="AB18" i="10" s="1"/>
  <c r="Z19" i="10"/>
  <c r="AB19" i="10" s="1"/>
  <c r="Z20" i="10"/>
  <c r="AB20" i="10" s="1"/>
  <c r="Z21" i="10"/>
  <c r="AB21" i="10" s="1"/>
  <c r="Z22" i="10"/>
  <c r="AB22" i="10" s="1"/>
  <c r="Z23" i="10"/>
  <c r="AB23" i="10" s="1"/>
  <c r="Z24" i="10"/>
  <c r="AB24" i="10" s="1"/>
  <c r="Z25" i="10"/>
  <c r="AB25" i="10" s="1"/>
  <c r="Z26" i="10"/>
  <c r="AB26" i="10" s="1"/>
  <c r="Z27" i="10"/>
  <c r="AB27" i="10" s="1"/>
  <c r="Z28" i="10"/>
  <c r="AB28" i="10" s="1"/>
  <c r="Z29" i="10"/>
  <c r="AB29" i="10" s="1"/>
  <c r="Z30" i="10"/>
  <c r="AB30" i="10" s="1"/>
  <c r="Z31" i="10"/>
  <c r="AB31" i="10" s="1"/>
  <c r="Z32" i="10"/>
  <c r="AB32" i="10" s="1"/>
  <c r="Z33" i="10"/>
  <c r="AB33" i="10" s="1"/>
  <c r="Z34" i="10"/>
  <c r="AB34" i="10" s="1"/>
  <c r="Z35" i="10"/>
  <c r="AB35" i="10" s="1"/>
  <c r="Z36" i="10"/>
  <c r="AB36" i="10" s="1"/>
  <c r="Z37" i="10"/>
  <c r="AB37" i="10" s="1"/>
  <c r="Z38" i="10"/>
  <c r="AB38" i="10" s="1"/>
  <c r="Z39" i="10"/>
  <c r="AB39" i="10" s="1"/>
  <c r="Z40" i="10"/>
  <c r="AB40" i="10" s="1"/>
  <c r="Z41" i="10"/>
  <c r="AB41" i="10" s="1"/>
  <c r="Z42" i="10"/>
  <c r="AB42" i="10" s="1"/>
  <c r="Z43" i="10"/>
  <c r="AB43" i="10" s="1"/>
  <c r="Z44" i="10"/>
  <c r="AB44" i="10" s="1"/>
  <c r="Z45" i="10"/>
  <c r="AB45" i="10" s="1"/>
  <c r="Z46" i="10"/>
  <c r="AB46" i="10" s="1"/>
  <c r="Z47" i="10"/>
  <c r="AB47" i="10" s="1"/>
  <c r="Z48" i="10"/>
  <c r="AB48" i="10" s="1"/>
  <c r="Z49" i="10"/>
  <c r="AB49" i="10" s="1"/>
  <c r="Z50" i="10"/>
  <c r="AB50" i="10" s="1"/>
  <c r="Z51" i="10"/>
  <c r="AB51" i="10" s="1"/>
  <c r="Z52" i="10"/>
  <c r="AB52" i="10" s="1"/>
  <c r="Z53" i="10"/>
  <c r="AB53" i="10" s="1"/>
  <c r="Z54" i="10"/>
  <c r="AB54" i="10" s="1"/>
  <c r="Z55" i="10"/>
  <c r="AB55" i="10" s="1"/>
  <c r="Z56" i="10"/>
  <c r="AB56" i="10" s="1"/>
  <c r="Z57" i="10"/>
  <c r="AB57" i="10" s="1"/>
  <c r="Z58" i="10"/>
  <c r="AB58" i="10" s="1"/>
  <c r="Z59" i="10"/>
  <c r="AB59" i="10" s="1"/>
  <c r="Z60" i="10"/>
  <c r="AB60" i="10" s="1"/>
  <c r="Z61" i="10"/>
  <c r="AB61" i="10" s="1"/>
  <c r="Z62" i="10"/>
  <c r="AB62" i="10" s="1"/>
  <c r="Z63" i="10"/>
  <c r="AB63" i="10" s="1"/>
  <c r="Z64" i="10"/>
  <c r="AB64" i="10" s="1"/>
  <c r="Z65" i="10"/>
  <c r="AB65" i="10" s="1"/>
  <c r="Z66" i="10"/>
  <c r="AB66" i="10" s="1"/>
  <c r="Z67" i="10"/>
  <c r="AB67" i="10" s="1"/>
  <c r="Z68" i="10"/>
  <c r="AB68" i="10" s="1"/>
  <c r="Z69" i="10"/>
  <c r="AB69" i="10" s="1"/>
  <c r="Z70" i="10"/>
  <c r="AB70" i="10" s="1"/>
  <c r="Z71" i="10"/>
  <c r="AB71" i="10" s="1"/>
  <c r="Z72" i="10"/>
  <c r="AB72" i="10" s="1"/>
  <c r="Z73" i="10"/>
  <c r="AB73" i="10" s="1"/>
  <c r="Z74" i="10"/>
  <c r="AB74" i="10" s="1"/>
  <c r="Z75" i="10"/>
  <c r="AB75" i="10" s="1"/>
  <c r="Z76" i="10"/>
  <c r="AB76" i="10" s="1"/>
  <c r="Z77" i="10"/>
  <c r="AB77" i="10" s="1"/>
  <c r="Z78" i="10"/>
  <c r="AB78" i="10" s="1"/>
  <c r="Z79" i="10"/>
  <c r="AB79" i="10" s="1"/>
  <c r="Z80" i="10"/>
  <c r="AB80" i="10" s="1"/>
  <c r="Z81" i="10"/>
  <c r="AB81" i="10" s="1"/>
  <c r="Z82" i="10"/>
  <c r="AB82" i="10" s="1"/>
  <c r="Z83" i="10"/>
  <c r="AB83" i="10" s="1"/>
  <c r="Z84" i="10"/>
  <c r="AB84" i="10" s="1"/>
  <c r="Z85" i="10"/>
  <c r="AB85" i="10" s="1"/>
  <c r="Z86" i="10"/>
  <c r="AB86" i="10" s="1"/>
  <c r="Z87" i="10"/>
  <c r="AB87" i="10" s="1"/>
  <c r="Z88" i="10"/>
  <c r="AB88" i="10" s="1"/>
  <c r="Z89" i="10"/>
  <c r="AB89" i="10" s="1"/>
  <c r="Z90" i="10"/>
  <c r="AB90" i="10" s="1"/>
  <c r="Z91" i="10"/>
  <c r="AB91" i="10" s="1"/>
  <c r="Z92" i="10"/>
  <c r="AB92" i="10" s="1"/>
  <c r="Z93" i="10"/>
  <c r="AB93" i="10" s="1"/>
  <c r="Z94" i="10"/>
  <c r="AB94" i="10" s="1"/>
  <c r="Z95" i="10"/>
  <c r="AB95" i="10" s="1"/>
  <c r="Z96" i="10"/>
  <c r="AB96" i="10" s="1"/>
  <c r="Z97" i="10"/>
  <c r="AB97" i="10" s="1"/>
  <c r="Z98" i="10"/>
  <c r="AB98" i="10" s="1"/>
  <c r="Z99" i="10"/>
  <c r="AB99" i="10" s="1"/>
  <c r="Z100" i="10"/>
  <c r="AB100" i="10" s="1"/>
  <c r="Z101" i="10"/>
  <c r="AB101" i="10" s="1"/>
  <c r="Z102" i="10"/>
  <c r="AB102" i="10" s="1"/>
  <c r="Z103" i="10"/>
  <c r="AB103" i="10" s="1"/>
  <c r="Z104" i="10"/>
  <c r="AB104" i="10" s="1"/>
  <c r="Z105" i="10"/>
  <c r="AB105" i="10" s="1"/>
  <c r="Z106" i="10"/>
  <c r="AB106" i="10" s="1"/>
  <c r="Z107" i="10"/>
  <c r="AB107" i="10" s="1"/>
  <c r="Z108" i="10"/>
  <c r="AB108" i="10" s="1"/>
  <c r="Z109" i="10"/>
  <c r="AB109" i="10" s="1"/>
  <c r="Z110" i="10"/>
  <c r="AB110" i="10" s="1"/>
  <c r="Z111" i="10"/>
  <c r="AB111" i="10" s="1"/>
  <c r="Z112" i="10"/>
  <c r="AB112" i="10" s="1"/>
  <c r="Z113" i="10"/>
  <c r="AB113" i="10" s="1"/>
  <c r="Z114" i="10"/>
  <c r="AB114" i="10" s="1"/>
  <c r="Z115" i="10"/>
  <c r="AB115" i="10" s="1"/>
  <c r="Z116" i="10"/>
  <c r="AB116" i="10" s="1"/>
  <c r="Z117" i="10"/>
  <c r="AB117" i="10" s="1"/>
  <c r="Z118" i="10"/>
  <c r="AB118" i="10" s="1"/>
  <c r="Z119" i="10"/>
  <c r="AB119" i="10" s="1"/>
  <c r="Z120" i="10"/>
  <c r="AB120" i="10" s="1"/>
  <c r="Z121" i="10"/>
  <c r="AB121" i="10" s="1"/>
  <c r="Z122" i="10"/>
  <c r="AB122" i="10" s="1"/>
  <c r="Z123" i="10"/>
  <c r="AB123" i="10" s="1"/>
  <c r="Z124" i="10"/>
  <c r="AB124" i="10" s="1"/>
  <c r="Z125" i="10"/>
  <c r="AB125" i="10" s="1"/>
  <c r="Z126" i="10"/>
  <c r="AB126" i="10" s="1"/>
  <c r="Z127" i="10"/>
  <c r="AB127" i="10" s="1"/>
  <c r="Z128" i="10"/>
  <c r="AB128" i="10" s="1"/>
  <c r="Z129" i="10"/>
  <c r="AB129" i="10" s="1"/>
  <c r="Z130" i="10"/>
  <c r="AB130" i="10" s="1"/>
  <c r="Z131" i="10"/>
  <c r="AB131" i="10" s="1"/>
  <c r="Z132" i="10"/>
  <c r="AB132" i="10" s="1"/>
  <c r="Z133" i="10"/>
  <c r="AB133" i="10" s="1"/>
  <c r="Z134" i="10"/>
  <c r="AB134" i="10" s="1"/>
  <c r="Z135" i="10"/>
  <c r="AB135" i="10" s="1"/>
  <c r="Z136" i="10"/>
  <c r="AB136" i="10" s="1"/>
  <c r="Z137" i="10"/>
  <c r="AB137" i="10" s="1"/>
  <c r="Z138" i="10"/>
  <c r="AB138" i="10" s="1"/>
  <c r="Z139" i="10"/>
  <c r="AB139" i="10" s="1"/>
  <c r="Z140" i="10"/>
  <c r="AB140" i="10" s="1"/>
  <c r="Z141" i="10"/>
  <c r="AB141" i="10" s="1"/>
  <c r="Z142" i="10"/>
  <c r="AB142" i="10" s="1"/>
  <c r="Z143" i="10"/>
  <c r="AB143" i="10" s="1"/>
  <c r="Z144" i="10"/>
  <c r="AB144" i="10" s="1"/>
  <c r="Z145" i="10"/>
  <c r="AB145" i="10" s="1"/>
  <c r="Z146" i="10"/>
  <c r="AB146" i="10" s="1"/>
  <c r="Z147" i="10"/>
  <c r="AB147" i="10" s="1"/>
  <c r="Z148" i="10"/>
  <c r="AB148" i="10" s="1"/>
  <c r="Z149" i="10"/>
  <c r="AB149" i="10" s="1"/>
  <c r="Z150" i="10"/>
  <c r="AB150" i="10" s="1"/>
  <c r="Z151" i="10"/>
  <c r="AB151" i="10" s="1"/>
  <c r="Z152" i="10"/>
  <c r="AB152" i="10" s="1"/>
  <c r="Z153" i="10"/>
  <c r="AB153" i="10" s="1"/>
  <c r="Z154" i="10"/>
  <c r="AB154" i="10" s="1"/>
  <c r="Z155" i="10"/>
  <c r="AB155" i="10" s="1"/>
  <c r="Z156" i="10"/>
  <c r="AB156" i="10" s="1"/>
  <c r="Z157" i="10"/>
  <c r="AB157" i="10" s="1"/>
  <c r="Z158" i="10"/>
  <c r="AB158" i="10" s="1"/>
  <c r="Z159" i="10"/>
  <c r="AB159" i="10" s="1"/>
  <c r="Z160" i="10"/>
  <c r="AB160" i="10" s="1"/>
  <c r="Z161" i="10"/>
  <c r="AB161" i="10" s="1"/>
  <c r="Z162" i="10"/>
  <c r="AB162" i="10" s="1"/>
  <c r="Z163" i="10"/>
  <c r="AB163" i="10" s="1"/>
  <c r="Z164" i="10"/>
  <c r="AB164" i="10" s="1"/>
  <c r="Z165" i="10"/>
  <c r="AB165" i="10" s="1"/>
  <c r="Z166" i="10"/>
  <c r="AB166" i="10" s="1"/>
  <c r="Z167" i="10"/>
  <c r="AB167" i="10" s="1"/>
  <c r="Z168" i="10"/>
  <c r="AB168" i="10" s="1"/>
  <c r="Z169" i="10"/>
  <c r="AB169" i="10" s="1"/>
  <c r="Z170" i="10"/>
  <c r="AB170" i="10" s="1"/>
  <c r="Z171" i="10"/>
  <c r="AB171" i="10" s="1"/>
  <c r="Z172" i="10"/>
  <c r="AB172" i="10" s="1"/>
  <c r="Z173" i="10"/>
  <c r="AB173" i="10" s="1"/>
  <c r="Z174" i="10"/>
  <c r="AB174" i="10" s="1"/>
  <c r="Z175" i="10"/>
  <c r="AB175" i="10" s="1"/>
  <c r="Z176" i="10"/>
  <c r="AB176" i="10" s="1"/>
  <c r="Z177" i="10"/>
  <c r="AB177" i="10" s="1"/>
  <c r="Z178" i="10"/>
  <c r="AB178" i="10" s="1"/>
  <c r="Z179" i="10"/>
  <c r="AB179" i="10" s="1"/>
  <c r="Z180" i="10"/>
  <c r="AB180" i="10" s="1"/>
  <c r="Z181" i="10"/>
  <c r="AB181" i="10" s="1"/>
  <c r="Z182" i="10"/>
  <c r="AB182" i="10" s="1"/>
  <c r="Z183" i="10"/>
  <c r="AB183" i="10" s="1"/>
  <c r="Z184" i="10"/>
  <c r="AB184" i="10" s="1"/>
  <c r="Z185" i="10"/>
  <c r="AB185" i="10" s="1"/>
  <c r="Z186" i="10"/>
  <c r="AB186" i="10" s="1"/>
  <c r="Z187" i="10"/>
  <c r="AB187" i="10" s="1"/>
  <c r="Z188" i="10"/>
  <c r="AB188" i="10" s="1"/>
  <c r="Z189" i="10"/>
  <c r="AB189" i="10" s="1"/>
  <c r="Z190" i="10"/>
  <c r="AB190" i="10" s="1"/>
  <c r="Z191" i="10"/>
  <c r="AB191" i="10" s="1"/>
  <c r="Z192" i="10"/>
  <c r="AB192" i="10" s="1"/>
  <c r="Z193" i="10"/>
  <c r="AB193" i="10" s="1"/>
  <c r="Z194" i="10"/>
  <c r="AB194" i="10" s="1"/>
  <c r="Z195" i="10"/>
  <c r="AB195" i="10" s="1"/>
  <c r="Z196" i="10"/>
  <c r="AB196" i="10" s="1"/>
  <c r="Z197" i="10"/>
  <c r="AB197" i="10" s="1"/>
  <c r="Z198" i="10"/>
  <c r="AB198" i="10" s="1"/>
  <c r="Z199" i="10"/>
  <c r="AB199" i="10" s="1"/>
  <c r="Z200" i="10"/>
  <c r="AB200" i="10" s="1"/>
  <c r="Z201" i="10"/>
  <c r="AB201" i="10" s="1"/>
  <c r="Z202" i="10"/>
  <c r="AB202" i="10" s="1"/>
  <c r="Z203" i="10"/>
  <c r="AB203" i="10" s="1"/>
  <c r="Z204" i="10"/>
  <c r="AB204" i="10" s="1"/>
  <c r="Z205" i="10"/>
  <c r="AB205" i="10" s="1"/>
  <c r="Z206" i="10"/>
  <c r="AB206" i="10" s="1"/>
  <c r="Z207" i="10"/>
  <c r="AB207" i="10" s="1"/>
  <c r="Z208" i="10"/>
  <c r="AB208" i="10" s="1"/>
  <c r="Z209" i="10"/>
  <c r="AB209" i="10" s="1"/>
  <c r="Z210" i="10"/>
  <c r="AB210" i="10" s="1"/>
  <c r="Z211" i="10"/>
  <c r="AB211" i="10" s="1"/>
  <c r="Z212" i="10"/>
  <c r="AB212" i="10" s="1"/>
  <c r="Z213" i="10"/>
  <c r="AB213" i="10" s="1"/>
  <c r="Z214" i="10"/>
  <c r="AB214" i="10" s="1"/>
  <c r="Z215" i="10"/>
  <c r="AB215" i="10" s="1"/>
  <c r="Z216" i="10"/>
  <c r="AB216" i="10" s="1"/>
  <c r="Z217" i="10"/>
  <c r="AB217" i="10" s="1"/>
  <c r="Z218" i="10"/>
  <c r="AB218" i="10" s="1"/>
  <c r="Z219" i="10"/>
  <c r="AB219" i="10" s="1"/>
  <c r="Z220" i="10"/>
  <c r="AB220" i="10" s="1"/>
  <c r="Z221" i="10"/>
  <c r="AB221" i="10" s="1"/>
  <c r="Z222" i="10"/>
  <c r="AB222" i="10" s="1"/>
  <c r="Z223" i="10"/>
  <c r="AB223" i="10" s="1"/>
  <c r="Z224" i="10"/>
  <c r="AB224" i="10" s="1"/>
  <c r="Z225" i="10"/>
  <c r="AB225" i="10" s="1"/>
  <c r="Z226" i="10"/>
  <c r="AB226" i="10" s="1"/>
  <c r="Z227" i="10"/>
  <c r="AB227" i="10" s="1"/>
  <c r="Z228" i="10"/>
  <c r="AB228" i="10" s="1"/>
  <c r="Z229" i="10"/>
  <c r="AB229" i="10" s="1"/>
  <c r="Z230" i="10"/>
  <c r="AB230" i="10" s="1"/>
  <c r="Z231" i="10"/>
  <c r="AB231" i="10" s="1"/>
  <c r="Z232" i="10"/>
  <c r="AB232" i="10" s="1"/>
  <c r="Z233" i="10"/>
  <c r="AB233" i="10" s="1"/>
  <c r="Z234" i="10"/>
  <c r="AB234" i="10" s="1"/>
  <c r="Z235" i="10"/>
  <c r="AB235" i="10" s="1"/>
  <c r="Z236" i="10"/>
  <c r="AB236" i="10" s="1"/>
  <c r="Z237" i="10"/>
  <c r="AB237" i="10" s="1"/>
  <c r="Z238" i="10"/>
  <c r="AB238" i="10" s="1"/>
  <c r="Z239" i="10"/>
  <c r="AB239" i="10" s="1"/>
  <c r="Z240" i="10"/>
  <c r="AB240" i="10" s="1"/>
  <c r="Z241" i="10"/>
  <c r="AB241" i="10" s="1"/>
  <c r="Z242" i="10"/>
  <c r="AB242" i="10" s="1"/>
  <c r="Z243" i="10"/>
  <c r="AB243" i="10" s="1"/>
  <c r="Z244" i="10"/>
  <c r="AB244" i="10" s="1"/>
  <c r="Z245" i="10"/>
  <c r="AB245" i="10" s="1"/>
  <c r="Z246" i="10"/>
  <c r="AB246" i="10" s="1"/>
  <c r="Z247" i="10"/>
  <c r="AB247" i="10" s="1"/>
  <c r="Z248" i="10"/>
  <c r="AB248" i="10" s="1"/>
  <c r="Z249" i="10"/>
  <c r="AB249" i="10" s="1"/>
  <c r="Z250" i="10"/>
  <c r="AB250" i="10" s="1"/>
  <c r="Z251" i="10"/>
  <c r="AB251" i="10" s="1"/>
  <c r="Z252" i="10"/>
  <c r="AB252" i="10" s="1"/>
  <c r="Z253" i="10"/>
  <c r="AB253" i="10" s="1"/>
  <c r="Z254" i="10"/>
  <c r="AB254" i="10" s="1"/>
  <c r="Z255" i="10"/>
  <c r="AB255" i="10" s="1"/>
  <c r="Z256" i="10"/>
  <c r="AB256" i="10" s="1"/>
  <c r="Z257" i="10"/>
  <c r="AB257" i="10" s="1"/>
  <c r="Z258" i="10"/>
  <c r="AB258" i="10" s="1"/>
  <c r="Z259" i="10"/>
  <c r="AB259" i="10" s="1"/>
  <c r="Z260" i="10"/>
  <c r="AB260" i="10" s="1"/>
  <c r="Z261" i="10"/>
  <c r="AB261" i="10" s="1"/>
  <c r="Z262" i="10"/>
  <c r="AB262" i="10" s="1"/>
  <c r="Z263" i="10"/>
  <c r="AB263" i="10" s="1"/>
  <c r="Z264" i="10"/>
  <c r="AB264" i="10" s="1"/>
  <c r="Z265" i="10"/>
  <c r="AB265" i="10" s="1"/>
  <c r="Z266" i="10"/>
  <c r="AB266" i="10" s="1"/>
  <c r="Z267" i="10"/>
  <c r="AB267" i="10" s="1"/>
  <c r="Z268" i="10"/>
  <c r="AB268" i="10" s="1"/>
  <c r="Z269" i="10"/>
  <c r="AB269" i="10" s="1"/>
  <c r="Z270" i="10"/>
  <c r="AB270" i="10" s="1"/>
  <c r="Z271" i="10"/>
  <c r="AB271" i="10" s="1"/>
  <c r="Z272" i="10"/>
  <c r="AB272" i="10" s="1"/>
  <c r="Z273" i="10"/>
  <c r="AB273" i="10" s="1"/>
  <c r="Z274" i="10"/>
  <c r="AB274" i="10" s="1"/>
  <c r="Z275" i="10"/>
  <c r="AB275" i="10" s="1"/>
  <c r="Z276" i="10"/>
  <c r="AB276" i="10" s="1"/>
  <c r="Z277" i="10"/>
  <c r="AB277" i="10" s="1"/>
  <c r="Z278" i="10"/>
  <c r="AB278" i="10" s="1"/>
  <c r="Z279" i="10"/>
  <c r="AB279" i="10" s="1"/>
  <c r="Z280" i="10"/>
  <c r="AB280" i="10" s="1"/>
  <c r="Z281" i="10"/>
  <c r="AB281" i="10" s="1"/>
  <c r="Z282" i="10"/>
  <c r="AB282" i="10" s="1"/>
  <c r="Z283" i="10"/>
  <c r="AB283" i="10" s="1"/>
  <c r="Z284" i="10"/>
  <c r="AB284" i="10" s="1"/>
  <c r="Z285" i="10"/>
  <c r="AB285" i="10" s="1"/>
  <c r="Z286" i="10"/>
  <c r="AB286" i="10" s="1"/>
  <c r="Z287" i="10"/>
  <c r="AB287" i="10" s="1"/>
  <c r="Z288" i="10"/>
  <c r="AB288" i="10" s="1"/>
  <c r="Z289" i="10"/>
  <c r="AB289" i="10" s="1"/>
  <c r="Z290" i="10"/>
  <c r="AB290" i="10" s="1"/>
  <c r="Z291" i="10"/>
  <c r="AB291" i="10" s="1"/>
  <c r="Z292" i="10"/>
  <c r="AB292" i="10" s="1"/>
  <c r="Z293" i="10"/>
  <c r="AB293" i="10" s="1"/>
  <c r="Z294" i="10"/>
  <c r="AB294" i="10" s="1"/>
  <c r="Z295" i="10"/>
  <c r="AB295" i="10" s="1"/>
  <c r="Z296" i="10"/>
  <c r="AB296" i="10" s="1"/>
  <c r="Z297" i="10"/>
  <c r="AB297" i="10" s="1"/>
  <c r="Z298" i="10"/>
  <c r="AB298" i="10" s="1"/>
  <c r="Z299" i="10"/>
  <c r="AB299" i="10" s="1"/>
  <c r="Z300" i="10"/>
  <c r="AB300" i="10" s="1"/>
  <c r="Z301" i="10"/>
  <c r="AB301" i="10" s="1"/>
  <c r="Z302" i="10"/>
  <c r="AB302" i="10" s="1"/>
  <c r="Z303" i="10"/>
  <c r="AB303" i="10" s="1"/>
  <c r="Z304" i="10"/>
  <c r="AB304" i="10" s="1"/>
  <c r="Z305" i="10"/>
  <c r="AB305" i="10" s="1"/>
  <c r="Z306" i="10"/>
  <c r="AB306" i="10" s="1"/>
  <c r="Z307" i="10"/>
  <c r="AB307" i="10" s="1"/>
  <c r="Z308" i="10"/>
  <c r="AB308" i="10" s="1"/>
  <c r="Z309" i="10"/>
  <c r="AB309" i="10" s="1"/>
  <c r="Z310" i="10"/>
  <c r="AB310" i="10" s="1"/>
  <c r="Z311" i="10"/>
  <c r="AB311" i="10" s="1"/>
  <c r="Z312" i="10"/>
  <c r="AB312" i="10" s="1"/>
  <c r="Z313" i="10"/>
  <c r="AB313" i="10" s="1"/>
  <c r="Z314" i="10"/>
  <c r="AB314" i="10" s="1"/>
  <c r="Z315" i="10"/>
  <c r="AB315" i="10" s="1"/>
  <c r="Z316" i="10"/>
  <c r="AB316" i="10" s="1"/>
  <c r="Z317" i="10"/>
  <c r="AB317" i="10" s="1"/>
  <c r="Z318" i="10"/>
  <c r="AB318" i="10" s="1"/>
  <c r="Z319" i="10"/>
  <c r="AB319" i="10" s="1"/>
  <c r="Z320" i="10"/>
  <c r="AB320" i="10" s="1"/>
  <c r="Z321" i="10"/>
  <c r="AB321" i="10" s="1"/>
  <c r="Z322" i="10"/>
  <c r="AB322" i="10" s="1"/>
  <c r="Z323" i="10"/>
  <c r="AB323" i="10" s="1"/>
  <c r="Z324" i="10"/>
  <c r="AB324" i="10" s="1"/>
  <c r="Z325" i="10"/>
  <c r="AB325" i="10" s="1"/>
  <c r="Z326" i="10"/>
  <c r="AB326" i="10" s="1"/>
  <c r="Z327" i="10"/>
  <c r="AB327" i="10" s="1"/>
  <c r="Z328" i="10"/>
  <c r="AB328" i="10" s="1"/>
  <c r="Z329" i="10"/>
  <c r="AB329" i="10" s="1"/>
  <c r="Z330" i="10"/>
  <c r="AB330" i="10" s="1"/>
  <c r="Z331" i="10"/>
  <c r="AB331" i="10" s="1"/>
  <c r="Z332" i="10"/>
  <c r="AB332" i="10" s="1"/>
  <c r="Z333" i="10"/>
  <c r="AB333" i="10" s="1"/>
  <c r="Z334" i="10"/>
  <c r="AB334" i="10" s="1"/>
  <c r="Z335" i="10"/>
  <c r="AB335" i="10" s="1"/>
  <c r="Z336" i="10"/>
  <c r="AB336" i="10" s="1"/>
  <c r="Z337" i="10"/>
  <c r="AB337" i="10" s="1"/>
  <c r="Z338" i="10"/>
  <c r="AB338" i="10" s="1"/>
  <c r="Z339" i="10"/>
  <c r="AB339" i="10" s="1"/>
  <c r="Z340" i="10"/>
  <c r="AB340" i="10" s="1"/>
  <c r="Z341" i="10"/>
  <c r="AB341" i="10" s="1"/>
  <c r="Z342" i="10"/>
  <c r="AB342" i="10" s="1"/>
  <c r="Z343" i="10"/>
  <c r="AB343" i="10" s="1"/>
  <c r="Z344" i="10"/>
  <c r="AB344" i="10" s="1"/>
  <c r="Z345" i="10"/>
  <c r="AB345" i="10" s="1"/>
  <c r="Z346" i="10"/>
  <c r="AB346" i="10" s="1"/>
  <c r="Z347" i="10"/>
  <c r="AB347" i="10" s="1"/>
  <c r="Z348" i="10"/>
  <c r="AB348" i="10" s="1"/>
  <c r="Z349" i="10"/>
  <c r="AB349" i="10" s="1"/>
  <c r="Z350" i="10"/>
  <c r="AB350" i="10" s="1"/>
  <c r="Z351" i="10"/>
  <c r="AB351" i="10" s="1"/>
  <c r="Z352" i="10"/>
  <c r="AB352" i="10" s="1"/>
  <c r="Z353" i="10"/>
  <c r="AB353" i="10" s="1"/>
  <c r="Z354" i="10"/>
  <c r="AB354" i="10" s="1"/>
  <c r="Z355" i="10"/>
  <c r="AB355" i="10" s="1"/>
  <c r="Z356" i="10"/>
  <c r="AB356" i="10" s="1"/>
  <c r="Z357" i="10"/>
  <c r="AB357" i="10" s="1"/>
  <c r="Z358" i="10"/>
  <c r="AB358" i="10" s="1"/>
  <c r="Z359" i="10"/>
  <c r="AB359" i="10" s="1"/>
  <c r="Z360" i="10"/>
  <c r="AB360" i="10" s="1"/>
  <c r="Z361" i="10"/>
  <c r="AB361" i="10" s="1"/>
  <c r="Z362" i="10"/>
  <c r="AB362" i="10" s="1"/>
  <c r="Z363" i="10"/>
  <c r="AB363" i="10" s="1"/>
  <c r="Z364" i="10"/>
  <c r="AB364" i="10" s="1"/>
  <c r="Z365" i="10"/>
  <c r="AB365" i="10" s="1"/>
  <c r="Z366" i="10"/>
  <c r="AB366" i="10" s="1"/>
  <c r="Z367" i="10"/>
  <c r="AB367" i="10" s="1"/>
  <c r="Z368" i="10"/>
  <c r="AB368" i="10" s="1"/>
  <c r="Z369" i="10"/>
  <c r="AB369" i="10" s="1"/>
  <c r="Z370" i="10"/>
  <c r="AB370" i="10" s="1"/>
  <c r="Z371" i="10"/>
  <c r="AB371" i="10" s="1"/>
  <c r="Z372" i="10"/>
  <c r="AB372" i="10" s="1"/>
  <c r="Z373" i="10"/>
  <c r="AB373" i="10" s="1"/>
  <c r="Z374" i="10"/>
  <c r="AB374" i="10" s="1"/>
  <c r="Z375" i="10"/>
  <c r="AB375" i="10" s="1"/>
  <c r="Z376" i="10"/>
  <c r="AB376" i="10" s="1"/>
  <c r="Z377" i="10"/>
  <c r="AB377" i="10" s="1"/>
  <c r="Z378" i="10"/>
  <c r="AB378" i="10" s="1"/>
  <c r="Z379" i="10"/>
  <c r="AB379" i="10" s="1"/>
  <c r="Z380" i="10"/>
  <c r="AB380" i="10" s="1"/>
  <c r="Z381" i="10"/>
  <c r="AB381" i="10" s="1"/>
  <c r="Z382" i="10"/>
  <c r="AB382" i="10" s="1"/>
  <c r="Z383" i="10"/>
  <c r="AB383" i="10" s="1"/>
  <c r="Z384" i="10"/>
  <c r="AB384" i="10" s="1"/>
  <c r="Z385" i="10"/>
  <c r="AB385" i="10" s="1"/>
  <c r="Z386" i="10"/>
  <c r="AB386" i="10" s="1"/>
  <c r="Z387" i="10"/>
  <c r="AB387" i="10" s="1"/>
  <c r="Z388" i="10"/>
  <c r="AB388" i="10" s="1"/>
  <c r="Z389" i="10"/>
  <c r="AB389" i="10" s="1"/>
  <c r="Z390" i="10"/>
  <c r="AB390" i="10" s="1"/>
  <c r="Z391" i="10"/>
  <c r="AB391" i="10" s="1"/>
  <c r="Z392" i="10"/>
  <c r="AB392" i="10" s="1"/>
  <c r="Z393" i="10"/>
  <c r="AB393" i="10" s="1"/>
  <c r="Z394" i="10"/>
  <c r="AB394" i="10" s="1"/>
  <c r="Z395" i="10"/>
  <c r="AB395" i="10" s="1"/>
  <c r="Z396" i="10"/>
  <c r="AB396" i="10" s="1"/>
  <c r="Z397" i="10"/>
  <c r="AB397" i="10" s="1"/>
  <c r="Z398" i="10"/>
  <c r="AB398" i="10" s="1"/>
  <c r="Z399" i="10"/>
  <c r="AB399" i="10" s="1"/>
  <c r="Z400" i="10"/>
  <c r="AB400" i="10" s="1"/>
  <c r="Z401" i="10"/>
  <c r="AB401" i="10" s="1"/>
  <c r="Z402" i="10"/>
  <c r="AB402" i="10" s="1"/>
  <c r="Z403" i="10"/>
  <c r="AB403" i="10" s="1"/>
  <c r="Z404" i="10"/>
  <c r="AB404" i="10" s="1"/>
  <c r="Z405" i="10"/>
  <c r="AB405" i="10" s="1"/>
  <c r="Z406" i="10"/>
  <c r="AB406" i="10" s="1"/>
  <c r="Z407" i="10"/>
  <c r="AB407" i="10" s="1"/>
  <c r="Z408" i="10"/>
  <c r="AB408" i="10" s="1"/>
  <c r="Z409" i="10"/>
  <c r="AB409" i="10" s="1"/>
  <c r="Z410" i="10"/>
  <c r="AB410" i="10" s="1"/>
  <c r="AA3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951314-CE73-410C-9141-2F2FB819AD48}" keepAlive="1" name="Consulta - Municipios_3play" description="Conexión a la consulta 'Municipios_3play' en el libro." type="5" refreshedVersion="8" background="1" saveData="1">
    <dbPr connection="Provider=Microsoft.Mashup.OleDb.1;Data Source=$Workbook$;Location=Municipios_3play;Extended Properties=&quot;&quot;" command="SELECT * FROM [Municipios_3play]"/>
  </connection>
  <connection id="2" xr16:uid="{8A233FC5-9FA3-44CD-9D8E-FEEA52FEF63C}" keepAlive="1" name="Consulta - Municipios_3play (2)" description="Conexión a la consulta 'Municipios_3play (2)' en el libro." type="5" refreshedVersion="8" background="1" saveData="1">
    <dbPr connection="Provider=Microsoft.Mashup.OleDb.1;Data Source=$Workbook$;Location=&quot;Municipios_3play (2)&quot;;Extended Properties=&quot;&quot;" command="SELECT * FROM [Municipios_3play (2)]"/>
  </connection>
  <connection id="3" xr16:uid="{8C2F98E0-3354-4CF3-8214-65889786F38D}" keepAlive="1" name="Consulta - Municipios_3play (3)" description="Conexión a la consulta 'Municipios_3play (3)' en el libro." type="5" refreshedVersion="8" background="1" saveData="1">
    <dbPr connection="Provider=Microsoft.Mashup.OleDb.1;Data Source=$Workbook$;Location=&quot;Municipios_3play (3)&quot;;Extended Properties=&quot;&quot;" command="SELECT * FROM [Municipios_3play (3)]"/>
  </connection>
  <connection id="4" xr16:uid="{6D64103B-61CA-4B59-A694-AF76ABC4BA89}" keepAlive="1" name="Consulta - Municipios_Duoplay1" description="Conexión a la consulta 'Municipios_Duoplay1' en el libro." type="5" refreshedVersion="8" background="1" saveData="1">
    <dbPr connection="Provider=Microsoft.Mashup.OleDb.1;Data Source=$Workbook$;Location=Municipios_Duoplay1;Extended Properties=&quot;&quot;" command="SELECT * FROM [Municipios_Duoplay1]"/>
  </connection>
  <connection id="5" xr16:uid="{6CBF76F4-7032-4D87-A7A2-05FA97C41AEC}" keepAlive="1" name="Consulta - Municipios_Duoplay1 (2)" description="Conexión a la consulta 'Municipios_Duoplay1 (2)' en el libro." type="5" refreshedVersion="8" background="1" saveData="1">
    <dbPr connection="Provider=Microsoft.Mashup.OleDb.1;Data Source=$Workbook$;Location=&quot;Municipios_Duoplay1 (2)&quot;;Extended Properties=&quot;&quot;" command="SELECT * FROM [Municipios_Duoplay1 (2)]"/>
  </connection>
  <connection id="6" xr16:uid="{BB3F5D16-6439-4F1D-9177-491114A75D40}" keepAlive="1" name="Consulta - Municipios_Duoplay1 (3)" description="Conexión a la consulta 'Municipios_Duoplay1 (3)' en el libro." type="5" refreshedVersion="8" background="1" saveData="1">
    <dbPr connection="Provider=Microsoft.Mashup.OleDb.1;Data Source=$Workbook$;Location=&quot;Municipios_Duoplay1 (3)&quot;;Extended Properties=&quot;&quot;" command="SELECT * FROM [Municipios_Duoplay1 (3)]"/>
  </connection>
  <connection id="7" xr16:uid="{397E6C77-2D58-4D47-A837-A289B4A4F375}" keepAlive="1" name="Consulta - Municipios_Duoplay2" description="Conexión a la consulta 'Municipios_Duoplay2' en el libro." type="5" refreshedVersion="8" background="1" saveData="1">
    <dbPr connection="Provider=Microsoft.Mashup.OleDb.1;Data Source=$Workbook$;Location=Municipios_Duoplay2;Extended Properties=&quot;&quot;" command="SELECT * FROM [Municipios_Duoplay2]"/>
  </connection>
  <connection id="8" xr16:uid="{92421751-7B36-4BB5-8852-7F5313CA2703}" keepAlive="1" name="Consulta - Municipios_Duoplay2 (2)" description="Conexión a la consulta 'Municipios_Duoplay2 (2)' en el libro." type="5" refreshedVersion="8" background="1" saveData="1">
    <dbPr connection="Provider=Microsoft.Mashup.OleDb.1;Data Source=$Workbook$;Location=&quot;Municipios_Duoplay2 (2)&quot;;Extended Properties=&quot;&quot;" command="SELECT * FROM [Municipios_Duoplay2 (2)]"/>
  </connection>
  <connection id="9" xr16:uid="{D1508DA3-D71D-4F49-9CF7-9C6E5CB79DE5}" keepAlive="1" name="Consulta - Municipios_Duoplay2 (3)" description="Conexión a la consulta 'Municipios_Duoplay2 (3)' en el libro." type="5" refreshedVersion="8" background="1" saveData="1">
    <dbPr connection="Provider=Microsoft.Mashup.OleDb.1;Data Source=$Workbook$;Location=&quot;Municipios_Duoplay2 (3)&quot;;Extended Properties=&quot;&quot;" command="SELECT * FROM [Municipios_Duoplay2 (3)]"/>
  </connection>
</connections>
</file>

<file path=xl/sharedStrings.xml><?xml version="1.0" encoding="utf-8"?>
<sst xmlns="http://schemas.openxmlformats.org/spreadsheetml/2006/main" count="8853" uniqueCount="1120">
  <si>
    <t>ID_MUNICIPIO</t>
  </si>
  <si>
    <t>MONOPOLIO</t>
  </si>
  <si>
    <t>HHI_promedio</t>
  </si>
  <si>
    <t>HHI_pendiente</t>
  </si>
  <si>
    <t>HHI_indice</t>
  </si>
  <si>
    <t>HHI_ipend</t>
  </si>
  <si>
    <t>DIFSB_promedio</t>
  </si>
  <si>
    <t>DIFSB_pendiente</t>
  </si>
  <si>
    <t>DIFSB_indice</t>
  </si>
  <si>
    <t>DIFSB_ipend</t>
  </si>
  <si>
    <t>PEN_promedio</t>
  </si>
  <si>
    <t>PEN_pendiente</t>
  </si>
  <si>
    <t>PEN_indice</t>
  </si>
  <si>
    <t>PEN_ipend</t>
  </si>
  <si>
    <t>algoritmo</t>
  </si>
  <si>
    <t>iglobal0</t>
  </si>
  <si>
    <t>iglobal</t>
  </si>
  <si>
    <t>normal</t>
  </si>
  <si>
    <t>classification</t>
  </si>
  <si>
    <t>group_id</t>
  </si>
  <si>
    <t>cont</t>
  </si>
  <si>
    <t>problemas</t>
  </si>
  <si>
    <t>consolidado</t>
  </si>
  <si>
    <t>definitivo</t>
  </si>
  <si>
    <t>pprob2</t>
  </si>
  <si>
    <t>0</t>
  </si>
  <si>
    <t>Muy frío</t>
  </si>
  <si>
    <t>Algo frío</t>
  </si>
  <si>
    <t>NA</t>
  </si>
  <si>
    <t>No significativo</t>
  </si>
  <si>
    <t>Frío</t>
  </si>
  <si>
    <t>1</t>
  </si>
  <si>
    <t>Algo caliente</t>
  </si>
  <si>
    <t>Caliente</t>
  </si>
  <si>
    <t>Muy caliente</t>
  </si>
  <si>
    <t>ANTIOQUIA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</si>
  <si>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</si>
  <si>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</si>
  <si>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</si>
  <si>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</si>
  <si>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</si>
  <si>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</si>
  <si>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</si>
  <si>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</si>
  <si>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</si>
  <si>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</si>
  <si>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FÉ DE ANTIOQUIA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</si>
  <si>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</si>
  <si>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</si>
  <si>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</si>
  <si>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</si>
  <si>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</si>
  <si>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</si>
  <si>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</si>
  <si>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</si>
  <si>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</si>
  <si>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</si>
  <si>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</si>
  <si>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</si>
  <si>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</si>
  <si>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</si>
  <si>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</si>
  <si>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</si>
  <si>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</si>
  <si>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</si>
  <si>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</si>
  <si>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</si>
  <si>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</si>
  <si>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</si>
  <si>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</si>
  <si>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</si>
  <si>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</si>
  <si>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</si>
  <si>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</si>
  <si>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</si>
  <si>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</si>
  <si>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</si>
  <si>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</si>
  <si>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</si>
  <si>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</si>
  <si>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</si>
  <si>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</si>
  <si>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</si>
  <si>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</si>
  <si>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</si>
  <si>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</si>
  <si>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</si>
  <si>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</si>
  <si>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</si>
  <si>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</si>
  <si>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</si>
  <si>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</si>
  <si>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</si>
  <si>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</si>
  <si>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</si>
  <si>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</si>
  <si>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</si>
  <si>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</si>
  <si>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</si>
  <si>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</si>
  <si>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</si>
  <si>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</si>
  <si>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</si>
  <si>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</si>
  <si>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</si>
  <si>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</si>
  <si>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</si>
  <si>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</si>
  <si>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</si>
  <si>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</si>
  <si>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</si>
  <si>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</si>
  <si>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</si>
  <si>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</si>
  <si>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</si>
  <si>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</si>
  <si>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</si>
  <si>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</si>
  <si>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</si>
  <si>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</si>
  <si>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</si>
  <si>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</si>
  <si>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</si>
  <si>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</si>
  <si>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</si>
  <si>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</si>
  <si>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</si>
  <si>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</si>
  <si>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</si>
  <si>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</si>
  <si>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</si>
  <si>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</si>
  <si>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</si>
  <si>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</si>
  <si>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</si>
  <si>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</si>
  <si>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</si>
  <si>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</si>
  <si>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</si>
  <si>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</si>
  <si>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</si>
  <si>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</si>
  <si>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</si>
  <si>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</si>
  <si>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</si>
  <si>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</si>
  <si>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</si>
  <si>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</si>
  <si>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</si>
  <si>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</si>
  <si>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</si>
  <si>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</si>
  <si>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</si>
  <si>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</si>
  <si>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</si>
  <si>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</si>
  <si>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</si>
  <si>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</si>
  <si>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</si>
  <si>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</si>
  <si>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</si>
  <si>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ATLÁNTICO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</si>
  <si>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</si>
  <si>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</si>
  <si>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</si>
  <si>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</si>
  <si>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</si>
  <si>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</si>
  <si>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</si>
  <si>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</si>
  <si>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</si>
  <si>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</si>
  <si>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</si>
  <si>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</si>
  <si>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</si>
  <si>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</si>
  <si>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</si>
  <si>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</si>
  <si>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</si>
  <si>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</si>
  <si>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</si>
  <si>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</si>
  <si>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</si>
  <si>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</si>
  <si>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</si>
  <si>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BOLÍVAR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</si>
  <si>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</si>
  <si>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</si>
  <si>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</si>
  <si>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</si>
  <si>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</si>
  <si>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</si>
  <si>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</si>
  <si>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</si>
  <si>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</si>
  <si>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</si>
  <si>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</si>
  <si>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</si>
  <si>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</si>
  <si>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</si>
  <si>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</si>
  <si>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</si>
  <si>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</si>
  <si>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</si>
  <si>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</si>
  <si>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</si>
  <si>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</si>
  <si>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</si>
  <si>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</si>
  <si>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</si>
  <si>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</si>
  <si>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</si>
  <si>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</si>
  <si>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</si>
  <si>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</si>
  <si>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</si>
  <si>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</si>
  <si>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</si>
  <si>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</si>
  <si>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</si>
  <si>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</si>
  <si>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</si>
  <si>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</si>
  <si>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</si>
  <si>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</si>
  <si>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</si>
  <si>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</si>
  <si>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</si>
  <si>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</si>
  <si>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</si>
  <si>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</si>
  <si>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</si>
  <si>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BOYACÁ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</si>
  <si>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</si>
  <si>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</si>
  <si>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</si>
  <si>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</si>
  <si>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</si>
  <si>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</si>
  <si>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</si>
  <si>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</si>
  <si>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</si>
  <si>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</si>
  <si>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</si>
  <si>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</si>
  <si>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</si>
  <si>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</si>
  <si>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</si>
  <si>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</si>
  <si>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</si>
  <si>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</si>
  <si>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</si>
  <si>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</si>
  <si>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</si>
  <si>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</si>
  <si>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</si>
  <si>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</si>
  <si>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</si>
  <si>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</si>
  <si>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</si>
  <si>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</si>
  <si>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</si>
  <si>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</si>
  <si>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</si>
  <si>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</si>
  <si>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</si>
  <si>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</si>
  <si>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</si>
  <si>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</si>
  <si>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</si>
  <si>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</si>
  <si>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</si>
  <si>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</si>
  <si>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</si>
  <si>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</si>
  <si>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</si>
  <si>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</si>
  <si>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</si>
  <si>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</si>
  <si>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</si>
  <si>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</si>
  <si>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</si>
  <si>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</si>
  <si>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</si>
  <si>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</si>
  <si>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</si>
  <si>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</si>
  <si>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</si>
  <si>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</si>
  <si>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</si>
  <si>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</si>
  <si>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</si>
  <si>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</si>
  <si>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</si>
  <si>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</si>
  <si>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</si>
  <si>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</si>
  <si>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</si>
  <si>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</si>
  <si>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</si>
  <si>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</si>
  <si>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</si>
  <si>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</si>
  <si>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</si>
  <si>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</si>
  <si>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</si>
  <si>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</si>
  <si>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</si>
  <si>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</si>
  <si>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</si>
  <si>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</si>
  <si>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</si>
  <si>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</si>
  <si>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</si>
  <si>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</si>
  <si>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</si>
  <si>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</si>
  <si>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</si>
  <si>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</si>
  <si>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</si>
  <si>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</si>
  <si>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</si>
  <si>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</si>
  <si>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</si>
  <si>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</si>
  <si>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</si>
  <si>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</si>
  <si>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</si>
  <si>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</si>
  <si>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</si>
  <si>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</si>
  <si>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</si>
  <si>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</si>
  <si>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</si>
  <si>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</si>
  <si>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</si>
  <si>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</si>
  <si>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</si>
  <si>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</si>
  <si>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</si>
  <si>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</si>
  <si>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</si>
  <si>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</si>
  <si>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</si>
  <si>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</si>
  <si>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</si>
  <si>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</si>
  <si>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</si>
  <si>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</si>
  <si>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</si>
  <si>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</si>
  <si>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</si>
  <si>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</si>
  <si>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</si>
  <si>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</si>
  <si>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</si>
  <si>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</si>
  <si>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</si>
  <si>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</si>
  <si>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</si>
  <si>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</si>
  <si>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</si>
  <si>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</si>
  <si>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</si>
  <si>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</si>
  <si>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</si>
  <si>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</si>
  <si>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</si>
  <si>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</si>
  <si>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</si>
  <si>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</si>
  <si>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</si>
  <si>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</si>
  <si>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</si>
  <si>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</si>
  <si>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</si>
  <si>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</si>
  <si>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</si>
  <si>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</si>
  <si>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</si>
  <si>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</si>
  <si>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</si>
  <si>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</si>
  <si>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</si>
  <si>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</si>
  <si>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</si>
  <si>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</si>
  <si>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</si>
  <si>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</si>
  <si>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</si>
  <si>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</si>
  <si>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</si>
  <si>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</si>
  <si>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</si>
  <si>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</si>
  <si>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CAUCA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</si>
  <si>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</si>
  <si>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</si>
  <si>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</si>
  <si>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</si>
  <si>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</si>
  <si>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</si>
  <si>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</si>
  <si>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</si>
  <si>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</si>
  <si>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</si>
  <si>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</si>
  <si>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</si>
  <si>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</si>
  <si>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</si>
  <si>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</si>
  <si>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</si>
  <si>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</si>
  <si>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</si>
  <si>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</si>
  <si>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</si>
  <si>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</si>
  <si>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</si>
  <si>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</si>
  <si>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</si>
  <si>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</si>
  <si>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</si>
  <si>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</si>
  <si>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</si>
  <si>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</si>
  <si>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</si>
  <si>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</si>
  <si>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</si>
  <si>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</si>
  <si>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</si>
  <si>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</si>
  <si>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</si>
  <si>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</si>
  <si>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</si>
  <si>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</si>
  <si>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</si>
  <si>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</si>
  <si>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</si>
  <si>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</si>
  <si>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</si>
  <si>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</si>
  <si>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</si>
  <si>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</si>
  <si>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</si>
  <si>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</si>
  <si>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</si>
  <si>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</si>
  <si>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</si>
  <si>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</si>
  <si>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</si>
  <si>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</si>
  <si>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</si>
  <si>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</si>
  <si>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</si>
  <si>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</si>
  <si>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</si>
  <si>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</si>
  <si>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</si>
  <si>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</si>
  <si>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</si>
  <si>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</si>
  <si>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</si>
  <si>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</si>
  <si>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</si>
  <si>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</si>
  <si>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</si>
  <si>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</si>
  <si>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</si>
  <si>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</si>
  <si>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</si>
  <si>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</si>
  <si>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</si>
  <si>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</si>
  <si>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</si>
  <si>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</si>
  <si>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</si>
  <si>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</si>
  <si>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</si>
  <si>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</si>
  <si>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</si>
  <si>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</si>
  <si>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</si>
  <si>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</si>
  <si>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</si>
  <si>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</si>
  <si>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</si>
  <si>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</si>
  <si>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</si>
  <si>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</si>
  <si>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</si>
  <si>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</si>
  <si>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</si>
  <si>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</si>
  <si>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</si>
  <si>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</si>
  <si>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</si>
  <si>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</si>
  <si>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</si>
  <si>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</si>
  <si>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</si>
  <si>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</si>
  <si>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</si>
  <si>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</si>
  <si>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</si>
  <si>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</si>
  <si>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</si>
  <si>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</si>
  <si>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</si>
  <si>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</si>
  <si>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</si>
  <si>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</si>
  <si>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</si>
  <si>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</si>
  <si>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</si>
  <si>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</si>
  <si>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</si>
  <si>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</si>
  <si>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</si>
  <si>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</si>
  <si>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</si>
  <si>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</si>
  <si>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</si>
  <si>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</si>
  <si>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</si>
  <si>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</si>
  <si>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</si>
  <si>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</si>
  <si>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</si>
  <si>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</si>
  <si>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</si>
  <si>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</si>
  <si>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</si>
  <si>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</si>
  <si>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</si>
  <si>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</si>
  <si>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</si>
  <si>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</si>
  <si>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</si>
  <si>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</si>
  <si>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</si>
  <si>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</si>
  <si>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</si>
  <si>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</si>
  <si>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</si>
  <si>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</si>
  <si>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</si>
  <si>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</si>
  <si>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</si>
  <si>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</si>
  <si>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</si>
  <si>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</si>
  <si>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</si>
  <si>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</si>
  <si>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</si>
  <si>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</si>
  <si>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</si>
  <si>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</si>
  <si>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</si>
  <si>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</si>
  <si>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</si>
  <si>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</si>
  <si>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</si>
  <si>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</si>
  <si>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</si>
  <si>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</si>
  <si>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</si>
  <si>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</si>
  <si>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</si>
  <si>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</si>
  <si>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</si>
  <si>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</si>
  <si>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</si>
  <si>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</si>
  <si>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</si>
  <si>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</si>
  <si>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</si>
  <si>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</si>
  <si>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</si>
  <si>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</si>
  <si>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</si>
  <si>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</si>
  <si>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</si>
  <si>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</si>
  <si>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</si>
  <si>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</si>
  <si>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</si>
  <si>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</si>
  <si>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</si>
  <si>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</si>
  <si>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</si>
  <si>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</si>
  <si>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</si>
  <si>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</si>
  <si>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</si>
  <si>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</si>
  <si>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</si>
  <si>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</si>
  <si>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CHOCÓ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</si>
  <si>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</si>
  <si>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</si>
  <si>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</si>
  <si>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</si>
  <si>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</si>
  <si>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</si>
  <si>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</si>
  <si>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</si>
  <si>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</si>
  <si>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</si>
  <si>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</si>
  <si>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</si>
  <si>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</si>
  <si>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</si>
  <si>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</si>
  <si>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</si>
  <si>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</si>
  <si>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</si>
  <si>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</si>
  <si>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</si>
  <si>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</si>
  <si>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NUEVO BELÉN DE BAJIRÁ *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</si>
  <si>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</si>
  <si>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</si>
  <si>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</si>
  <si>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</si>
  <si>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</si>
  <si>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</si>
  <si>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</si>
  <si>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</si>
  <si>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</si>
  <si>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</si>
  <si>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</si>
  <si>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</si>
  <si>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</si>
  <si>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</si>
  <si>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</si>
  <si>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</si>
  <si>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</si>
  <si>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</si>
  <si>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</si>
  <si>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</si>
  <si>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</si>
  <si>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</si>
  <si>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</si>
  <si>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</si>
  <si>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</si>
  <si>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</si>
  <si>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</si>
  <si>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</si>
  <si>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</si>
  <si>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</si>
  <si>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</si>
  <si>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</si>
  <si>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</si>
  <si>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</si>
  <si>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</si>
  <si>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</si>
  <si>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</si>
  <si>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</si>
  <si>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</si>
  <si>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</si>
  <si>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</si>
  <si>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</si>
  <si>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</si>
  <si>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</si>
  <si>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</si>
  <si>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</si>
  <si>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</si>
  <si>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</si>
  <si>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</si>
  <si>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</si>
  <si>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</si>
  <si>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</si>
  <si>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</si>
  <si>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</si>
  <si>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</si>
  <si>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</si>
  <si>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</si>
  <si>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</si>
  <si>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</si>
  <si>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</si>
  <si>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</si>
  <si>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</si>
  <si>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</si>
  <si>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</si>
  <si>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</si>
  <si>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</si>
  <si>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</si>
  <si>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</si>
  <si>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</si>
  <si>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</si>
  <si>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</si>
  <si>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</si>
  <si>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</si>
  <si>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</si>
  <si>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</si>
  <si>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</si>
  <si>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</si>
  <si>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</si>
  <si>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</si>
  <si>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</si>
  <si>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</si>
  <si>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</si>
  <si>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</si>
  <si>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</si>
  <si>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</si>
  <si>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</si>
  <si>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</si>
  <si>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</si>
  <si>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</si>
  <si>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</si>
  <si>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</si>
  <si>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</si>
  <si>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</si>
  <si>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</si>
  <si>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</si>
  <si>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</si>
  <si>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</si>
  <si>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</si>
  <si>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</si>
  <si>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</si>
  <si>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</si>
  <si>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</si>
  <si>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</si>
  <si>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</si>
  <si>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</si>
  <si>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</si>
  <si>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</si>
  <si>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</si>
  <si>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</si>
  <si>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</si>
  <si>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</si>
  <si>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</si>
  <si>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</si>
  <si>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</si>
  <si>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</si>
  <si>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</si>
  <si>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</si>
  <si>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</si>
  <si>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</si>
  <si>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</si>
  <si>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</si>
  <si>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</si>
  <si>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</si>
  <si>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</si>
  <si>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</si>
  <si>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</si>
  <si>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</si>
  <si>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</si>
  <si>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</si>
  <si>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</si>
  <si>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</si>
  <si>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</si>
  <si>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</si>
  <si>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</si>
  <si>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</si>
  <si>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</si>
  <si>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</si>
  <si>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</si>
  <si>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</si>
  <si>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</si>
  <si>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</si>
  <si>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</si>
  <si>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</si>
  <si>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</si>
  <si>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</si>
  <si>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</si>
  <si>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</si>
  <si>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</si>
  <si>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</si>
  <si>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</si>
  <si>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</si>
  <si>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</si>
  <si>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</si>
  <si>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</si>
  <si>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</si>
  <si>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</si>
  <si>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</si>
  <si>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</si>
  <si>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</si>
  <si>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</si>
  <si>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</si>
  <si>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</si>
  <si>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</si>
  <si>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</si>
  <si>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</si>
  <si>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NORTE DE SANTANDER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</si>
  <si>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</si>
  <si>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</si>
  <si>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</si>
  <si>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</si>
  <si>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</si>
  <si>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</si>
  <si>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</si>
  <si>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</si>
  <si>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</si>
  <si>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</si>
  <si>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</si>
  <si>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</si>
  <si>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</si>
  <si>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</si>
  <si>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</si>
  <si>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</si>
  <si>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</si>
  <si>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</si>
  <si>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</si>
  <si>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</si>
  <si>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</si>
  <si>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</si>
  <si>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</si>
  <si>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</si>
  <si>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</si>
  <si>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</si>
  <si>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</si>
  <si>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</si>
  <si>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</si>
  <si>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</si>
  <si>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</si>
  <si>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</si>
  <si>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</si>
  <si>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</si>
  <si>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</si>
  <si>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</si>
  <si>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</si>
  <si>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</si>
  <si>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</si>
  <si>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</si>
  <si>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</si>
  <si>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</si>
  <si>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</si>
  <si>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</si>
  <si>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</si>
  <si>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</si>
  <si>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</si>
  <si>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</si>
  <si>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</si>
  <si>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</si>
  <si>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</si>
  <si>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</si>
  <si>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</si>
  <si>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</si>
  <si>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</si>
  <si>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</si>
  <si>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</si>
  <si>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</si>
  <si>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</si>
  <si>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</si>
  <si>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</si>
  <si>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</si>
  <si>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</si>
  <si>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</si>
  <si>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</si>
  <si>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</si>
  <si>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</si>
  <si>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</si>
  <si>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</si>
  <si>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</si>
  <si>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</si>
  <si>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</si>
  <si>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</si>
  <si>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</si>
  <si>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</si>
  <si>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</si>
  <si>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</si>
  <si>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</si>
  <si>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</si>
  <si>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</si>
  <si>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</si>
  <si>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</si>
  <si>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</si>
  <si>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</si>
  <si>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</si>
  <si>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</si>
  <si>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</si>
  <si>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</si>
  <si>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</si>
  <si>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</si>
  <si>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</si>
  <si>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</si>
  <si>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</si>
  <si>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</si>
  <si>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</si>
  <si>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</si>
  <si>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</si>
  <si>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</si>
  <si>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</si>
  <si>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</si>
  <si>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</si>
  <si>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</si>
  <si>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</si>
  <si>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</si>
  <si>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</si>
  <si>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</si>
  <si>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</si>
  <si>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</si>
  <si>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</si>
  <si>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</si>
  <si>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</si>
  <si>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</si>
  <si>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</si>
  <si>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</si>
  <si>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</si>
  <si>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</si>
  <si>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</si>
  <si>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</si>
  <si>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</si>
  <si>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</si>
  <si>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</si>
  <si>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</si>
  <si>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</si>
  <si>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</si>
  <si>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</si>
  <si>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</si>
  <si>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</si>
  <si>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</si>
  <si>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</si>
  <si>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</si>
  <si>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</si>
  <si>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</si>
  <si>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</si>
  <si>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</si>
  <si>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</si>
  <si>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</si>
  <si>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</si>
  <si>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</si>
  <si>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</si>
  <si>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</si>
  <si>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</si>
  <si>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</si>
  <si>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</si>
  <si>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</si>
  <si>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</si>
  <si>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</si>
  <si>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</si>
  <si>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</si>
  <si>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</si>
  <si>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</si>
  <si>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</si>
  <si>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</si>
  <si>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</si>
  <si>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</si>
  <si>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</si>
  <si>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</si>
  <si>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</si>
  <si>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</si>
  <si>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</si>
  <si>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TOLIMA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</si>
  <si>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</si>
  <si>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</si>
  <si>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</si>
  <si>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</si>
  <si>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</si>
  <si>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</si>
  <si>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</si>
  <si>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</si>
  <si>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</si>
  <si>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</si>
  <si>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</si>
  <si>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</si>
  <si>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</si>
  <si>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</si>
  <si>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</si>
  <si>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</si>
  <si>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</si>
  <si>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</si>
  <si>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</si>
  <si>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</si>
  <si>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</si>
  <si>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</si>
  <si>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</si>
  <si>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</si>
  <si>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</si>
  <si>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</si>
  <si>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</si>
  <si>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</si>
  <si>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</si>
  <si>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</si>
  <si>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</si>
  <si>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</si>
  <si>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</si>
  <si>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</si>
  <si>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</si>
  <si>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</si>
  <si>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</si>
  <si>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</si>
  <si>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</si>
  <si>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</si>
  <si>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</si>
  <si>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</si>
  <si>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</si>
  <si>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</si>
  <si>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</si>
  <si>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</si>
  <si>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SANTIAGO DE 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</si>
  <si>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</si>
  <si>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</si>
  <si>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</si>
  <si>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</si>
  <si>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</si>
  <si>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</si>
  <si>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</si>
  <si>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</si>
  <si>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</si>
  <si>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</si>
  <si>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</si>
  <si>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</si>
  <si>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</si>
  <si>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</si>
  <si>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</si>
  <si>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</si>
  <si>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</si>
  <si>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</si>
  <si>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</si>
  <si>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</si>
  <si>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</si>
  <si>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</si>
  <si>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</si>
  <si>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</si>
  <si>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</si>
  <si>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</si>
  <si>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</si>
  <si>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</si>
  <si>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</si>
  <si>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</si>
  <si>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</si>
  <si>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</si>
  <si>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</si>
  <si>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</si>
  <si>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</si>
  <si>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</si>
  <si>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</si>
  <si>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</si>
  <si>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</si>
  <si>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</si>
  <si>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</si>
  <si>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</si>
  <si>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</si>
  <si>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</si>
  <si>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</si>
  <si>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</si>
  <si>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</si>
  <si>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</si>
  <si>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</si>
  <si>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</si>
  <si>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</si>
  <si>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</si>
  <si>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</si>
  <si>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</si>
  <si>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</si>
  <si>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</si>
  <si>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</si>
  <si>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</si>
  <si>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</si>
  <si>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</si>
  <si>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</si>
  <si>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</si>
  <si>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</si>
  <si>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</si>
  <si>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</si>
  <si>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</si>
  <si>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</si>
  <si>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</si>
  <si>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</si>
  <si>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ARCHIPIÉLAGO DE SAN ANDRÉS, PROVIDENCIA Y SANTA CATALINA</t>
  </si>
  <si>
    <t>SAN ANDRÉS **</t>
  </si>
  <si>
    <t>AMAZONAS</t>
  </si>
  <si>
    <t>LETICIA</t>
  </si>
  <si>
    <t>EL ENCANTO</t>
  </si>
  <si>
    <t>LA CHORRERA</t>
  </si>
  <si>
    <t>LA PEDRERA</t>
  </si>
  <si>
    <t>MIRITÍ - PARANÁ</t>
  </si>
  <si>
    <t>PUERTO ALEGRÍA</t>
  </si>
  <si>
    <t>PUERTO ARICA</t>
  </si>
  <si>
    <t>PUERTO NARIÑO</t>
  </si>
  <si>
    <t>TARAPACÁ</t>
  </si>
  <si>
    <t>GUAINÍA</t>
  </si>
  <si>
    <t>INÍRIDA</t>
  </si>
  <si>
    <t>BARRANCOMINAS</t>
  </si>
  <si>
    <t>SAN FELIPE</t>
  </si>
  <si>
    <t>LA GUADALUPE</t>
  </si>
  <si>
    <t>CACAHUAL</t>
  </si>
  <si>
    <t>PANA PANA</t>
  </si>
  <si>
    <t>MORICHAL</t>
  </si>
  <si>
    <t>GUAVIARE</t>
  </si>
  <si>
    <t>SAN JOSÉ DEL GUAVIARE</t>
  </si>
  <si>
    <t>EL RETORNO</t>
  </si>
  <si>
    <t>VAUPÉS</t>
  </si>
  <si>
    <t>MITÚ</t>
  </si>
  <si>
    <t>CARURÚ</t>
  </si>
  <si>
    <t>PACOA</t>
  </si>
  <si>
    <t>TARAIRA</t>
  </si>
  <si>
    <t>PAPUNAHUA</t>
  </si>
  <si>
    <t>YAVARATÉ</t>
  </si>
  <si>
    <t>VICHADA</t>
  </si>
  <si>
    <t>PUERTO CARREÑO</t>
  </si>
  <si>
    <t>LA PRIMAVERA</t>
  </si>
  <si>
    <t>SANTA ROSALÍA</t>
  </si>
  <si>
    <t>CUMARIBO</t>
  </si>
  <si>
    <t>Duoplay_1</t>
  </si>
  <si>
    <t>Duoplay_2</t>
  </si>
  <si>
    <t>TriplePlay</t>
  </si>
  <si>
    <t>nmmpio</t>
  </si>
  <si>
    <t>nmdpto</t>
  </si>
  <si>
    <t>cluster</t>
  </si>
  <si>
    <t>id_cluster</t>
  </si>
  <si>
    <t>Alto-Moderado</t>
  </si>
  <si>
    <t>Incipiente</t>
  </si>
  <si>
    <t>Bajo</t>
  </si>
  <si>
    <t>Limitado</t>
  </si>
  <si>
    <t>codmpio</t>
  </si>
  <si>
    <t>coddpto</t>
  </si>
  <si>
    <t>Etiqueta_2</t>
  </si>
  <si>
    <t>Etiqueta_1</t>
  </si>
  <si>
    <t>Con Problemas por vecindad</t>
  </si>
  <si>
    <t>Monopolio</t>
  </si>
  <si>
    <t>Problema de estructura</t>
  </si>
  <si>
    <t>Etiqueta_3</t>
  </si>
  <si>
    <t>Sin Problemas de Competencia</t>
  </si>
  <si>
    <t>Monopolio o Problema de estructura no consolidado</t>
  </si>
  <si>
    <t>Problema por vecindad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</si>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</sst>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00000"/>
  </numFmts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66" fontId="0" fillId="0" borderId="0" xfId="0" applyNumberFormat="1"/>
    <xf numFmtId="0" fontId="0" fillId="0" borderId="0" xfId="0" applyBorder="1"/>
  </cellXfs>
  <cellStyles count="1">
    <cellStyle name="Normal" xfId="0" builtinId="0"/>
  </cellStyles>
  <dxfs count="5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6" formatCode="0.00000000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</font>
      <numFmt numFmtId="0" formatCode="General"/>
    </dxf>
    <dxf>
      <font>
        <b val="0"/>
      </font>
    </dxf>
    <dxf>
      <font>
        <b val="0"/>
      </font>
      <numFmt numFmtId="0" formatCode="General"/>
    </dxf>
    <dxf>
      <font>
        <b val="0"/>
      </font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0CB1854F-309F-4CED-A63C-A8A8141523F6}" autoFormatId="16" applyNumberFormats="0" applyBorderFormats="0" applyFontFormats="0" applyPatternFormats="0" applyAlignmentFormats="0" applyWidthHeightFormats="0">
  <queryTableRefresh nextId="29" unboundColumnsRight="3">
    <queryTableFields count="28">
      <queryTableField id="1" name="ID_MUNICIPIO" tableColumnId="1"/>
      <queryTableField id="2" name="MONOPOLIO" tableColumnId="2"/>
      <queryTableField id="3" name="HHI_promedio" tableColumnId="3"/>
      <queryTableField id="4" name="HHI_pendiente" tableColumnId="4"/>
      <queryTableField id="5" name="HHI_indice" tableColumnId="5"/>
      <queryTableField id="6" name="HHI_ipend" tableColumnId="6"/>
      <queryTableField id="7" name="DIFSB_promedio" tableColumnId="7"/>
      <queryTableField id="8" name="DIFSB_pendiente" tableColumnId="8"/>
      <queryTableField id="9" name="DIFSB_indice" tableColumnId="9"/>
      <queryTableField id="10" name="DIFSB_ipend" tableColumnId="10"/>
      <queryTableField id="11" name="PEN_promedio" tableColumnId="11"/>
      <queryTableField id="12" name="PEN_pendiente" tableColumnId="12"/>
      <queryTableField id="13" name="PEN_indice" tableColumnId="13"/>
      <queryTableField id="14" name="PEN_ipend" tableColumnId="14"/>
      <queryTableField id="15" name="algoritmo" tableColumnId="15"/>
      <queryTableField id="16" name="iglobal0" tableColumnId="16"/>
      <queryTableField id="17" name="iglobal" tableColumnId="17"/>
      <queryTableField id="18" name="normal" tableColumnId="18"/>
      <queryTableField id="19" name="pprob2" tableColumnId="19"/>
      <queryTableField id="20" name="classification" tableColumnId="20"/>
      <queryTableField id="21" name="group_id" tableColumnId="21"/>
      <queryTableField id="22" name="cont" tableColumnId="22"/>
      <queryTableField id="23" name="problemas" tableColumnId="23"/>
      <queryTableField id="24" name="consolidado" tableColumnId="24"/>
      <queryTableField id="25" name="definitivo" tableColumnId="25"/>
      <queryTableField id="26" dataBound="0" tableColumnId="26"/>
      <queryTableField id="27" dataBound="0" tableColumnId="27"/>
      <queryTableField id="28" dataBound="0" tableColumnId="2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1D9C2015-E88B-4627-ACB9-2C37EE7D195A}" autoFormatId="16" applyNumberFormats="0" applyBorderFormats="0" applyFontFormats="0" applyPatternFormats="0" applyAlignmentFormats="0" applyWidthHeightFormats="0">
  <queryTableRefresh nextId="29" unboundColumnsRight="3">
    <queryTableFields count="28">
      <queryTableField id="1" name="ID_MUNICIPIO" tableColumnId="1"/>
      <queryTableField id="2" name="MONOPOLIO" tableColumnId="2"/>
      <queryTableField id="3" name="HHI_promedio" tableColumnId="3"/>
      <queryTableField id="4" name="HHI_pendiente" tableColumnId="4"/>
      <queryTableField id="5" name="HHI_indice" tableColumnId="5"/>
      <queryTableField id="6" name="HHI_ipend" tableColumnId="6"/>
      <queryTableField id="7" name="DIFSB_promedio" tableColumnId="7"/>
      <queryTableField id="8" name="DIFSB_pendiente" tableColumnId="8"/>
      <queryTableField id="9" name="DIFSB_indice" tableColumnId="9"/>
      <queryTableField id="10" name="DIFSB_ipend" tableColumnId="10"/>
      <queryTableField id="11" name="PEN_promedio" tableColumnId="11"/>
      <queryTableField id="12" name="PEN_pendiente" tableColumnId="12"/>
      <queryTableField id="13" name="PEN_indice" tableColumnId="13"/>
      <queryTableField id="14" name="PEN_ipend" tableColumnId="14"/>
      <queryTableField id="15" name="algoritmo" tableColumnId="15"/>
      <queryTableField id="16" name="iglobal0" tableColumnId="16"/>
      <queryTableField id="17" name="iglobal" tableColumnId="17"/>
      <queryTableField id="18" name="normal" tableColumnId="18"/>
      <queryTableField id="19" name="pprob2" tableColumnId="19"/>
      <queryTableField id="20" name="classification" tableColumnId="20"/>
      <queryTableField id="21" name="group_id" tableColumnId="21"/>
      <queryTableField id="22" name="cont" tableColumnId="22"/>
      <queryTableField id="23" name="problemas" tableColumnId="23"/>
      <queryTableField id="24" name="consolidado" tableColumnId="24"/>
      <queryTableField id="25" name="definitivo" tableColumnId="25"/>
      <queryTableField id="26" dataBound="0" tableColumnId="26"/>
      <queryTableField id="27" dataBound="0" tableColumnId="27"/>
      <queryTableField id="28" dataBound="0" tableColumnId="2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88CF5EA0-5734-4FBC-A9F5-0CD4716929DD}" autoFormatId="16" applyNumberFormats="0" applyBorderFormats="0" applyFontFormats="0" applyPatternFormats="0" applyAlignmentFormats="0" applyWidthHeightFormats="0">
  <queryTableRefresh nextId="29" unboundColumnsRight="3">
    <queryTableFields count="28">
      <queryTableField id="1" name="ID_MUNICIPIO" tableColumnId="1"/>
      <queryTableField id="2" name="MONOPOLIO" tableColumnId="2"/>
      <queryTableField id="3" name="HHI_promedio" tableColumnId="3"/>
      <queryTableField id="4" name="HHI_pendiente" tableColumnId="4"/>
      <queryTableField id="5" name="HHI_indice" tableColumnId="5"/>
      <queryTableField id="6" name="HHI_ipend" tableColumnId="6"/>
      <queryTableField id="7" name="DIFSB_promedio" tableColumnId="7"/>
      <queryTableField id="8" name="DIFSB_pendiente" tableColumnId="8"/>
      <queryTableField id="9" name="DIFSB_indice" tableColumnId="9"/>
      <queryTableField id="10" name="DIFSB_ipend" tableColumnId="10"/>
      <queryTableField id="11" name="PEN_promedio" tableColumnId="11"/>
      <queryTableField id="12" name="PEN_pendiente" tableColumnId="12"/>
      <queryTableField id="13" name="PEN_indice" tableColumnId="13"/>
      <queryTableField id="14" name="PEN_ipend" tableColumnId="14"/>
      <queryTableField id="15" name="algoritmo" tableColumnId="15"/>
      <queryTableField id="16" name="iglobal0" tableColumnId="16"/>
      <queryTableField id="17" name="iglobal" tableColumnId="17"/>
      <queryTableField id="18" name="normal" tableColumnId="18"/>
      <queryTableField id="19" name="pprob2" tableColumnId="19"/>
      <queryTableField id="20" name="classification" tableColumnId="20"/>
      <queryTableField id="21" name="group_id" tableColumnId="21"/>
      <queryTableField id="22" name="cont" tableColumnId="22"/>
      <queryTableField id="23" name="problemas" tableColumnId="23"/>
      <queryTableField id="24" name="consolidado" tableColumnId="24"/>
      <queryTableField id="25" name="definitivo" tableColumnId="25"/>
      <queryTableField id="26" dataBound="0" tableColumnId="26"/>
      <queryTableField id="27" dataBound="0" tableColumnId="27"/>
      <queryTableField id="28" dataBound="0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747C6D7-FFF3-4D91-B04A-88F7A94F7D8D}" name="Municipios_Duoplay1__3" displayName="Municipios_Duoplay1__3" ref="A1:AB410" tableType="queryTable" totalsRowShown="0">
  <autoFilter ref="A1:AB410" xr:uid="{0747C6D7-FFF3-4D91-B04A-88F7A94F7D8D}"/>
  <tableColumns count="28">
    <tableColumn id="1" xr3:uid="{FB7FB111-A50D-4D6C-A3B9-9CCF1D2A3C4A}" uniqueName="1" name="ID_MUNICIPIO" queryTableFieldId="1"/>
    <tableColumn id="2" xr3:uid="{FCFD79A1-148C-4C04-AE93-71C312D90B33}" uniqueName="2" name="MONOPOLIO" queryTableFieldId="2"/>
    <tableColumn id="3" xr3:uid="{6969BEEC-7C9A-4208-830F-3F7A1A85E413}" uniqueName="3" name="HHI_promedio" queryTableFieldId="3" dataDxfId="55"/>
    <tableColumn id="4" xr3:uid="{52503B11-862A-4961-8C80-1FBB2BF74D59}" uniqueName="4" name="HHI_pendiente" queryTableFieldId="4" dataDxfId="54"/>
    <tableColumn id="5" xr3:uid="{4E731830-6A85-43D8-9633-BB4A0F6FC987}" uniqueName="5" name="HHI_indice" queryTableFieldId="5" dataDxfId="53"/>
    <tableColumn id="6" xr3:uid="{DDF0BB4F-686C-48A9-B637-79957280A5FD}" uniqueName="6" name="HHI_ipend" queryTableFieldId="6" dataDxfId="52"/>
    <tableColumn id="7" xr3:uid="{E3F0D965-383F-4777-A869-0F53E93829C5}" uniqueName="7" name="DIFSB_promedio" queryTableFieldId="7" dataDxfId="51"/>
    <tableColumn id="8" xr3:uid="{82B227F6-7125-47CF-8E2F-281AEB0C7AE0}" uniqueName="8" name="DIFSB_pendiente" queryTableFieldId="8" dataDxfId="50"/>
    <tableColumn id="9" xr3:uid="{CC32F951-DEF0-4424-BE92-54EA30044E90}" uniqueName="9" name="DIFSB_indice" queryTableFieldId="9" dataDxfId="49"/>
    <tableColumn id="10" xr3:uid="{8308E491-2581-4C7D-BB53-3620C207D732}" uniqueName="10" name="DIFSB_ipend" queryTableFieldId="10" dataDxfId="48"/>
    <tableColumn id="11" xr3:uid="{801C8EAE-059C-4C35-A649-F13A656304A2}" uniqueName="11" name="PEN_promedio" queryTableFieldId="11" dataDxfId="47"/>
    <tableColumn id="12" xr3:uid="{0F325133-074A-4981-B737-5A084DB06738}" uniqueName="12" name="PEN_pendiente" queryTableFieldId="12" dataDxfId="46"/>
    <tableColumn id="13" xr3:uid="{63809404-804C-4EE4-81C2-D6C1A23AD985}" uniqueName="13" name="PEN_indice" queryTableFieldId="13" dataDxfId="45"/>
    <tableColumn id="14" xr3:uid="{BC36811D-EF7C-4D02-B10A-65507DC95472}" uniqueName="14" name="PEN_ipend" queryTableFieldId="14" dataDxfId="44"/>
    <tableColumn id="15" xr3:uid="{1CE9D8A1-628B-46CA-85F4-EC8906E0862C}" uniqueName="15" name="algoritmo" queryTableFieldId="15"/>
    <tableColumn id="16" xr3:uid="{35436711-0FF9-4627-937F-BA9BE7165399}" uniqueName="16" name="iglobal0" queryTableFieldId="16" dataDxfId="43"/>
    <tableColumn id="17" xr3:uid="{B62C6C8A-13C5-4088-A94F-359FBB1434F1}" uniqueName="17" name="iglobal" queryTableFieldId="17"/>
    <tableColumn id="18" xr3:uid="{8D25A75A-215E-489B-B3A5-30471D75E968}" uniqueName="18" name="normal" queryTableFieldId="18" dataDxfId="42"/>
    <tableColumn id="19" xr3:uid="{9C9C19BB-87FE-4627-9C4A-31B9D7675400}" uniqueName="19" name="pprob2" queryTableFieldId="19"/>
    <tableColumn id="20" xr3:uid="{E9576A49-CBDA-4452-BC1E-03B2B55E23EB}" uniqueName="20" name="classification" queryTableFieldId="20" dataDxfId="41"/>
    <tableColumn id="21" xr3:uid="{EBEDF115-61D6-485A-8D78-970C737A63E6}" uniqueName="21" name="group_id" queryTableFieldId="21"/>
    <tableColumn id="22" xr3:uid="{1FE7F01D-B841-444F-8254-809A01CDCD93}" uniqueName="22" name="cont" queryTableFieldId="22"/>
    <tableColumn id="23" xr3:uid="{0E71CD9B-CD35-4BD2-8CE6-14BA6B18C7BE}" uniqueName="23" name="problemas" queryTableFieldId="23"/>
    <tableColumn id="24" xr3:uid="{5EBC7390-C1E4-4CE7-BDAB-81041D6A88AF}" uniqueName="24" name="consolidado" queryTableFieldId="24"/>
    <tableColumn id="25" xr3:uid="{18328076-E3F9-4BF5-99DC-8E43FB58A3E8}" uniqueName="25" name="definitivo" queryTableFieldId="25"/>
    <tableColumn id="26" xr3:uid="{8E965D8B-8F70-4FB6-9371-E082B3F4FEBF}" uniqueName="26" name="Etiqueta_1" queryTableFieldId="26" dataDxfId="40">
      <calculatedColumnFormula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calculatedColumnFormula>
    </tableColumn>
    <tableColumn id="27" xr3:uid="{0D9BE3F4-4CB4-4364-95C3-62F110399AB8}" uniqueName="27" name="Etiqueta_2" queryTableFieldId="27" dataDxfId="39">
      <calculatedColumnFormula>+IF(AND(Municipios_Duoplay1__3[[#This Row],[pprob2]]=2,Municipios_Duoplay1__3[[#This Row],[definitivo]]=1),"Monopolio",IF(Municipios_Duoplay1__3[[#This Row],[definitivo]]=1,"Con Problemas","Sin Problemas"))</calculatedColumnFormula>
    </tableColumn>
    <tableColumn id="28" xr3:uid="{4A5D5EAF-E36D-48F0-A767-C800305E02E8}" uniqueName="28" name="Etiqueta_3" queryTableFieldId="28" dataDxfId="38">
      <calculatedColumnFormula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C9AE9C-BFF3-4878-8920-43521CE97B9B}" name="Municipios_Duoplay2__3" displayName="Municipios_Duoplay2__3" ref="A1:AB686" tableType="queryTable" totalsRowShown="0">
  <autoFilter ref="A1:AB686" xr:uid="{45C9AE9C-BFF3-4878-8920-43521CE97B9B}"/>
  <tableColumns count="28">
    <tableColumn id="1" xr3:uid="{8987B5E0-BBE4-4B1B-B378-4CD374C4CE50}" uniqueName="1" name="ID_MUNICIPIO" queryTableFieldId="1"/>
    <tableColumn id="2" xr3:uid="{706121C3-6E2A-4487-B83E-0B2C055CFB2F}" uniqueName="2" name="MONOPOLIO" queryTableFieldId="2"/>
    <tableColumn id="3" xr3:uid="{1C14F94F-BF8A-4055-B566-C898932F4E23}" uniqueName="3" name="HHI_promedio" queryTableFieldId="3" dataDxfId="37"/>
    <tableColumn id="4" xr3:uid="{A7FAF05C-3B4C-46D0-8603-D2966A6021AA}" uniqueName="4" name="HHI_pendiente" queryTableFieldId="4" dataDxfId="36"/>
    <tableColumn id="5" xr3:uid="{908C8AD2-486F-4C6E-993A-E07CFB72FC0F}" uniqueName="5" name="HHI_indice" queryTableFieldId="5" dataDxfId="35"/>
    <tableColumn id="6" xr3:uid="{65F74333-6207-43C5-88B6-0F925F067009}" uniqueName="6" name="HHI_ipend" queryTableFieldId="6" dataDxfId="34"/>
    <tableColumn id="7" xr3:uid="{42CCBE67-782D-4600-B7F9-DA388E4911CB}" uniqueName="7" name="DIFSB_promedio" queryTableFieldId="7" dataDxfId="33"/>
    <tableColumn id="8" xr3:uid="{02F942B1-ECF4-456F-B204-BA3C01DB2189}" uniqueName="8" name="DIFSB_pendiente" queryTableFieldId="8" dataDxfId="32"/>
    <tableColumn id="9" xr3:uid="{C3D62269-6983-4AE9-BFD6-E1BC869AE8FE}" uniqueName="9" name="DIFSB_indice" queryTableFieldId="9" dataDxfId="31"/>
    <tableColumn id="10" xr3:uid="{15EB7E53-284E-46B6-B063-83F285D2EC30}" uniqueName="10" name="DIFSB_ipend" queryTableFieldId="10" dataDxfId="30"/>
    <tableColumn id="11" xr3:uid="{5D2F11AD-C828-4391-9473-5DAFC9EEE3FE}" uniqueName="11" name="PEN_promedio" queryTableFieldId="11" dataDxfId="29"/>
    <tableColumn id="12" xr3:uid="{A7DA515A-E7A8-4E86-B5E1-72FF18AC2B6B}" uniqueName="12" name="PEN_pendiente" queryTableFieldId="12" dataDxfId="28"/>
    <tableColumn id="13" xr3:uid="{859B34D6-00DC-4716-8F94-0CD19EF378B8}" uniqueName="13" name="PEN_indice" queryTableFieldId="13" dataDxfId="27"/>
    <tableColumn id="14" xr3:uid="{68A6F0E4-E51F-412E-9B06-2B5A96695754}" uniqueName="14" name="PEN_ipend" queryTableFieldId="14" dataDxfId="26"/>
    <tableColumn id="15" xr3:uid="{EF5E9621-1880-4C31-82FB-FBA8F3A6F5B3}" uniqueName="15" name="algoritmo" queryTableFieldId="15" dataDxfId="25"/>
    <tableColumn id="16" xr3:uid="{9ABA3BA0-5B0F-475D-83DD-28CE9B002B37}" uniqueName="16" name="iglobal0" queryTableFieldId="16" dataDxfId="24"/>
    <tableColumn id="17" xr3:uid="{842667ED-42B3-4E73-9168-EF984605EB3D}" uniqueName="17" name="iglobal" queryTableFieldId="17" dataDxfId="23"/>
    <tableColumn id="18" xr3:uid="{B8FB5492-34D4-4398-BCBB-AB5E649517B6}" uniqueName="18" name="normal" queryTableFieldId="18" dataDxfId="22"/>
    <tableColumn id="19" xr3:uid="{34510980-B9F7-46B9-A632-2D1A1F66ADD1}" uniqueName="19" name="pprob2" queryTableFieldId="19"/>
    <tableColumn id="20" xr3:uid="{FB530553-847A-45F8-8B07-2B0033F4F43B}" uniqueName="20" name="classification" queryTableFieldId="20" dataDxfId="21"/>
    <tableColumn id="21" xr3:uid="{CDB0A75D-1528-4553-8F64-E73C61CBC3D8}" uniqueName="21" name="group_id" queryTableFieldId="21"/>
    <tableColumn id="22" xr3:uid="{33114BB0-F9F7-4193-A2AD-E652320450F6}" uniqueName="22" name="cont" queryTableFieldId="22"/>
    <tableColumn id="23" xr3:uid="{43A04C4D-F362-485B-BD5D-4217626A1202}" uniqueName="23" name="problemas" queryTableFieldId="23"/>
    <tableColumn id="24" xr3:uid="{ED4AA61A-1C0D-4D99-B6D6-3A42610F844A}" uniqueName="24" name="consolidado" queryTableFieldId="24"/>
    <tableColumn id="25" xr3:uid="{3E8C5F15-5166-4A76-8E27-6FA05B341F75}" uniqueName="25" name="definitivo" queryTableFieldId="25"/>
    <tableColumn id="26" xr3:uid="{63C735CF-FB79-4F1C-AB2C-E9E7BA206520}" uniqueName="26" name="Etiqueta_1" queryTableFieldId="26" dataDxfId="20">
      <calculatedColumnFormula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calculatedColumnFormula>
    </tableColumn>
    <tableColumn id="27" xr3:uid="{A499744F-3AF2-4FB7-ABCB-DB90331F54D5}" uniqueName="27" name="Etiqueta_2" queryTableFieldId="27" dataDxfId="19">
      <calculatedColumnFormula>+IF(AND(Municipios_Duoplay2__3[[#This Row],[pprob2]]=2,Municipios_Duoplay2__3[[#This Row],[definitivo]]=1),"Monopolio",IF(Municipios_Duoplay2__3[[#This Row],[definitivo]]=1,"Con Problemas","Sin Problemas"))</calculatedColumnFormula>
    </tableColumn>
    <tableColumn id="28" xr3:uid="{6BFFA95F-B252-4DD4-9FB6-B19C890DAC05}" uniqueName="28" name="Etiqueta_3" queryTableFieldId="28" dataDxfId="18">
      <calculatedColumnFormula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E9B34B-EA86-4225-B98E-3AA76269330C}" name="Municipios_3play__3" displayName="Municipios_3play__3" ref="A1:AB385" tableType="queryTable" totalsRowShown="0">
  <autoFilter ref="A1:AB385" xr:uid="{40E9B34B-EA86-4225-B98E-3AA76269330C}"/>
  <tableColumns count="28">
    <tableColumn id="1" xr3:uid="{CFE34488-099C-4184-9BDF-BF50C62BD637}" uniqueName="1" name="ID_MUNICIPIO" queryTableFieldId="1"/>
    <tableColumn id="2" xr3:uid="{19D62F71-8B77-4CC3-ADA8-8C7E217D01D2}" uniqueName="2" name="MONOPOLIO" queryTableFieldId="2"/>
    <tableColumn id="3" xr3:uid="{B5EE25FE-ADC3-4375-88E4-83BC29A98CE2}" uniqueName="3" name="HHI_promedio" queryTableFieldId="3" dataDxfId="17"/>
    <tableColumn id="4" xr3:uid="{4C4041FC-33EE-4888-9795-18D83C3F9D0E}" uniqueName="4" name="HHI_pendiente" queryTableFieldId="4" dataDxfId="16"/>
    <tableColumn id="5" xr3:uid="{4E72854F-6478-4060-BE68-53DF401AB46C}" uniqueName="5" name="HHI_indice" queryTableFieldId="5" dataDxfId="15"/>
    <tableColumn id="6" xr3:uid="{0C7654C4-6F5D-45F9-BCA9-C1FA93C34D9B}" uniqueName="6" name="HHI_ipend" queryTableFieldId="6" dataDxfId="14"/>
    <tableColumn id="7" xr3:uid="{CFC289CE-87F6-4B04-BBBD-CE7F3B6E3FD0}" uniqueName="7" name="DIFSB_promedio" queryTableFieldId="7" dataDxfId="13"/>
    <tableColumn id="8" xr3:uid="{E6857CF4-DF44-4B3D-8753-8A02E988F02A}" uniqueName="8" name="DIFSB_pendiente" queryTableFieldId="8" dataDxfId="12"/>
    <tableColumn id="9" xr3:uid="{03A501AF-3EA1-47C5-ABCA-1C6FEB16A838}" uniqueName="9" name="DIFSB_indice" queryTableFieldId="9" dataDxfId="11"/>
    <tableColumn id="10" xr3:uid="{16BD397C-D084-4B76-9F32-B8C4F1C2A951}" uniqueName="10" name="DIFSB_ipend" queryTableFieldId="10" dataDxfId="10"/>
    <tableColumn id="11" xr3:uid="{9E933CD3-7CCD-49FA-8A65-C67F484AFEB1}" uniqueName="11" name="PEN_promedio" queryTableFieldId="11" dataDxfId="9"/>
    <tableColumn id="12" xr3:uid="{82549FA7-FFB0-431D-9173-B9CEC1D57881}" uniqueName="12" name="PEN_pendiente" queryTableFieldId="12" dataDxfId="8"/>
    <tableColumn id="13" xr3:uid="{A7193EC5-94F2-43DF-88EF-AA508DC95E4A}" uniqueName="13" name="PEN_indice" queryTableFieldId="13" dataDxfId="7"/>
    <tableColumn id="14" xr3:uid="{66F3FA94-6D3E-48FD-8FD0-ED6DFEEC12C6}" uniqueName="14" name="PEN_ipend" queryTableFieldId="14" dataDxfId="6"/>
    <tableColumn id="15" xr3:uid="{80F9BB45-09E0-4B84-8790-57A8380DAD2E}" uniqueName="15" name="algoritmo" queryTableFieldId="15"/>
    <tableColumn id="16" xr3:uid="{B6066212-526C-44BB-9822-DB12750B1677}" uniqueName="16" name="iglobal0" queryTableFieldId="16" dataDxfId="5"/>
    <tableColumn id="17" xr3:uid="{22DBA431-1E1A-49B9-A57C-44E84C737F5A}" uniqueName="17" name="iglobal" queryTableFieldId="17"/>
    <tableColumn id="18" xr3:uid="{AA4DFE56-0C7D-4F98-8D2B-8080FDA42F75}" uniqueName="18" name="normal" queryTableFieldId="18" dataDxfId="4"/>
    <tableColumn id="19" xr3:uid="{18F93600-9311-47A4-9826-99C47895532E}" uniqueName="19" name="pprob2" queryTableFieldId="19"/>
    <tableColumn id="20" xr3:uid="{8FE872BF-F55E-4378-9757-3A3ABD4CCE32}" uniqueName="20" name="classification" queryTableFieldId="20" dataDxfId="3"/>
    <tableColumn id="21" xr3:uid="{0EB3F89C-7231-4F68-B213-D65C469AB094}" uniqueName="21" name="group_id" queryTableFieldId="21"/>
    <tableColumn id="22" xr3:uid="{070067CD-1BDE-47AC-9DBF-4C10CBDB7B48}" uniqueName="22" name="cont" queryTableFieldId="22"/>
    <tableColumn id="23" xr3:uid="{93948C15-FDDA-4D0D-9C27-8F87B44C48CE}" uniqueName="23" name="problemas" queryTableFieldId="23"/>
    <tableColumn id="24" xr3:uid="{4F9F6362-8D74-4F1A-A77E-A7E3FFDBBC4B}" uniqueName="24" name="consolidado" queryTableFieldId="24"/>
    <tableColumn id="25" xr3:uid="{A1AA5CE3-9B21-4725-9605-C7B63C0545EF}" uniqueName="25" name="definitivo" queryTableFieldId="25"/>
    <tableColumn id="26" xr3:uid="{1DE78290-1FAE-45A1-9C96-A23F6D5A2273}" uniqueName="26" name="Etiqueta_1" queryTableFieldId="26" dataDxfId="2">
      <calculatedColumnFormula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calculatedColumnFormula>
    </tableColumn>
    <tableColumn id="27" xr3:uid="{C9255A20-ADA7-4838-9E75-E4CC64D028EA}" uniqueName="27" name="Etiqueta_2" queryTableFieldId="27" dataDxfId="1">
      <calculatedColumnFormula>+IF(AND(Municipios_3play__3[[#This Row],[pprob2]]=2,Municipios_3play__3[[#This Row],[definitivo]]=1),"Monopolio",IF(Municipios_3play__3[[#This Row],[definitivo]]=1,"Con Problemas","Sin Problemas"))</calculatedColumnFormula>
    </tableColumn>
    <tableColumn id="28" xr3:uid="{B0B34A7A-F0BD-4B27-8669-A04699A22329}" uniqueName="28" name="Etiqueta_3" queryTableFieldId="28" dataDxfId="0">
      <calculatedColumnFormula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F772-DF60-4C26-BA6B-2439DA650175}">
  <dimension ref="A1:AB410"/>
  <sheetViews>
    <sheetView topLeftCell="P392" workbookViewId="0">
      <selection activeCell="AB2" sqref="AB2"/>
    </sheetView>
  </sheetViews>
  <sheetFormatPr baseColWidth="10" defaultRowHeight="15" x14ac:dyDescent="0.25"/>
  <cols>
    <col min="1" max="1" width="16.140625" bestFit="1" customWidth="1"/>
    <col min="2" max="2" width="14.7109375" bestFit="1" customWidth="1"/>
    <col min="3" max="3" width="16.7109375" bestFit="1" customWidth="1"/>
    <col min="4" max="4" width="30.7109375" bestFit="1" customWidth="1"/>
    <col min="5" max="6" width="18.7109375" bestFit="1" customWidth="1"/>
    <col min="7" max="7" width="20.42578125" bestFit="1" customWidth="1"/>
    <col min="8" max="8" width="34.85546875" bestFit="1" customWidth="1"/>
    <col min="9" max="10" width="18.7109375" bestFit="1" customWidth="1"/>
    <col min="11" max="11" width="19.7109375" bestFit="1" customWidth="1"/>
    <col min="12" max="12" width="35.85546875" bestFit="1" customWidth="1"/>
    <col min="13" max="14" width="18.7109375" bestFit="1" customWidth="1"/>
    <col min="15" max="15" width="11.85546875" bestFit="1" customWidth="1"/>
    <col min="16" max="16" width="18.7109375" bestFit="1" customWidth="1"/>
    <col min="17" max="17" width="12" bestFit="1" customWidth="1"/>
    <col min="18" max="18" width="19.42578125" bestFit="1" customWidth="1"/>
    <col min="19" max="19" width="9.5703125" bestFit="1" customWidth="1"/>
    <col min="20" max="20" width="15.28515625" bestFit="1" customWidth="1"/>
    <col min="21" max="21" width="11" bestFit="1" customWidth="1"/>
    <col min="22" max="22" width="7.28515625" bestFit="1" customWidth="1"/>
    <col min="23" max="23" width="12.85546875" bestFit="1" customWidth="1"/>
    <col min="24" max="24" width="14.28515625" bestFit="1" customWidth="1"/>
    <col min="25" max="25" width="12" bestFit="1" customWidth="1"/>
    <col min="26" max="26" width="26.7109375" bestFit="1" customWidth="1"/>
    <col min="27" max="27" width="14.42578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24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1111</v>
      </c>
      <c r="AA1" t="s">
        <v>1110</v>
      </c>
      <c r="AB1" t="s">
        <v>1115</v>
      </c>
    </row>
    <row r="2" spans="1:28" x14ac:dyDescent="0.25">
      <c r="A2">
        <v>11001</v>
      </c>
      <c r="B2">
        <v>0</v>
      </c>
      <c r="C2">
        <v>5241.8159798039496</v>
      </c>
      <c r="D2">
        <v>-14.820782427488099</v>
      </c>
      <c r="E2">
        <v>0.327056831429415</v>
      </c>
      <c r="F2" t="s">
        <v>25</v>
      </c>
      <c r="G2">
        <v>0.42534633331772198</v>
      </c>
      <c r="H2">
        <v>-2.4609724794898498E-3</v>
      </c>
      <c r="I2">
        <v>0.42534633331772198</v>
      </c>
      <c r="J2" t="s">
        <v>25</v>
      </c>
      <c r="K2">
        <v>56.077989593509599</v>
      </c>
      <c r="L2">
        <v>-0.33645002161989002</v>
      </c>
      <c r="M2" t="s">
        <v>25</v>
      </c>
      <c r="N2">
        <v>0.31205297411833</v>
      </c>
      <c r="O2">
        <v>3</v>
      </c>
      <c r="P2">
        <v>0.21289122777309299</v>
      </c>
      <c r="Q2">
        <v>0.21289122777309299</v>
      </c>
      <c r="R2">
        <v>-0.28848831604230601</v>
      </c>
      <c r="S2">
        <v>0</v>
      </c>
      <c r="T2" t="s">
        <v>26</v>
      </c>
      <c r="U2">
        <v>0</v>
      </c>
      <c r="V2">
        <v>364</v>
      </c>
      <c r="W2">
        <v>0</v>
      </c>
      <c r="X2">
        <v>1</v>
      </c>
      <c r="Y2">
        <v>0</v>
      </c>
      <c r="Z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" spans="1:28" x14ac:dyDescent="0.25">
      <c r="A3">
        <v>13001</v>
      </c>
      <c r="B3">
        <v>0</v>
      </c>
      <c r="C3">
        <v>4231.0250998016099</v>
      </c>
      <c r="D3">
        <v>-24.02864949269</v>
      </c>
      <c r="E3">
        <v>0.18410212125765599</v>
      </c>
      <c r="F3" t="s">
        <v>25</v>
      </c>
      <c r="G3">
        <v>-6.4276319422955598E-3</v>
      </c>
      <c r="H3">
        <v>3.9983494958384597E-3</v>
      </c>
      <c r="I3" t="s">
        <v>25</v>
      </c>
      <c r="J3" t="s">
        <v>25</v>
      </c>
      <c r="K3">
        <v>42.441120473835298</v>
      </c>
      <c r="L3">
        <v>-0.66624771761494095</v>
      </c>
      <c r="M3" t="s">
        <v>25</v>
      </c>
      <c r="N3">
        <v>0.608133724694774</v>
      </c>
      <c r="O3">
        <v>2</v>
      </c>
      <c r="P3">
        <v>0.15844716919048599</v>
      </c>
      <c r="Q3">
        <v>0.15844716919048599</v>
      </c>
      <c r="R3">
        <v>-0.77584952563805498</v>
      </c>
      <c r="S3">
        <v>0</v>
      </c>
      <c r="T3" t="s">
        <v>27</v>
      </c>
      <c r="U3">
        <v>0</v>
      </c>
      <c r="V3">
        <v>364</v>
      </c>
      <c r="W3">
        <v>0</v>
      </c>
      <c r="X3">
        <v>1</v>
      </c>
      <c r="Y3">
        <v>0</v>
      </c>
      <c r="Z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" spans="1:28" x14ac:dyDescent="0.25">
      <c r="A4">
        <v>13430</v>
      </c>
      <c r="B4">
        <v>1</v>
      </c>
      <c r="L4">
        <v>-0.122338527445645</v>
      </c>
      <c r="O4">
        <v>0</v>
      </c>
      <c r="Q4">
        <v>1</v>
      </c>
      <c r="S4">
        <v>2</v>
      </c>
      <c r="T4" t="s">
        <v>29</v>
      </c>
      <c r="U4">
        <v>0</v>
      </c>
      <c r="V4">
        <v>364</v>
      </c>
      <c r="W4">
        <v>1</v>
      </c>
      <c r="X4">
        <v>1</v>
      </c>
      <c r="Y4">
        <v>1</v>
      </c>
      <c r="Z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5" spans="1:28" x14ac:dyDescent="0.25">
      <c r="A5">
        <v>13836</v>
      </c>
      <c r="B5">
        <v>0</v>
      </c>
      <c r="C5">
        <v>6025.86460721819</v>
      </c>
      <c r="D5">
        <v>-376.21505785015</v>
      </c>
      <c r="E5">
        <v>0.43794370873514399</v>
      </c>
      <c r="F5" t="s">
        <v>25</v>
      </c>
      <c r="G5">
        <v>0.50549099068222503</v>
      </c>
      <c r="H5">
        <v>-5.6675002386686199E-2</v>
      </c>
      <c r="I5">
        <v>0.50549099068222503</v>
      </c>
      <c r="J5" t="s">
        <v>25</v>
      </c>
      <c r="K5">
        <v>40.408711256134097</v>
      </c>
      <c r="L5">
        <v>7.3166078377093404E-3</v>
      </c>
      <c r="M5" t="s">
        <v>25</v>
      </c>
      <c r="N5" t="s">
        <v>25</v>
      </c>
      <c r="O5">
        <v>2</v>
      </c>
      <c r="P5">
        <v>0.18868693988347399</v>
      </c>
      <c r="Q5">
        <v>0.18868693988347399</v>
      </c>
      <c r="R5">
        <v>-0.47830599168457799</v>
      </c>
      <c r="S5">
        <v>0</v>
      </c>
      <c r="T5" t="s">
        <v>29</v>
      </c>
      <c r="U5">
        <v>0</v>
      </c>
      <c r="V5">
        <v>364</v>
      </c>
      <c r="W5">
        <v>0</v>
      </c>
      <c r="X5">
        <v>1</v>
      </c>
      <c r="Y5">
        <v>0</v>
      </c>
      <c r="Z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" spans="1:28" x14ac:dyDescent="0.25">
      <c r="A6">
        <v>15001</v>
      </c>
      <c r="B6">
        <v>0</v>
      </c>
      <c r="C6">
        <v>3474.5405239530601</v>
      </c>
      <c r="D6">
        <v>-9.1126571275925095</v>
      </c>
      <c r="E6">
        <v>7.7113588387647106E-2</v>
      </c>
      <c r="F6" t="s">
        <v>25</v>
      </c>
      <c r="G6">
        <v>-7.4074698737832803E-2</v>
      </c>
      <c r="H6">
        <v>-4.2954964709694798E-3</v>
      </c>
      <c r="I6" t="s">
        <v>25</v>
      </c>
      <c r="J6" t="s">
        <v>25</v>
      </c>
      <c r="K6">
        <v>40.783825086967198</v>
      </c>
      <c r="L6">
        <v>-0.16473464295027301</v>
      </c>
      <c r="M6" t="s">
        <v>25</v>
      </c>
      <c r="N6">
        <v>0.157892957782796</v>
      </c>
      <c r="O6">
        <v>2</v>
      </c>
      <c r="P6">
        <v>4.7001309234088601E-2</v>
      </c>
      <c r="Q6">
        <v>4.7001309234088601E-2</v>
      </c>
      <c r="R6">
        <v>-1.8847806425962199</v>
      </c>
      <c r="S6">
        <v>0</v>
      </c>
      <c r="T6" t="s">
        <v>29</v>
      </c>
      <c r="U6">
        <v>0</v>
      </c>
      <c r="V6">
        <v>364</v>
      </c>
      <c r="W6">
        <v>0</v>
      </c>
      <c r="X6">
        <v>1</v>
      </c>
      <c r="Y6">
        <v>0</v>
      </c>
      <c r="Z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" spans="1:28" x14ac:dyDescent="0.25">
      <c r="A7">
        <v>15176</v>
      </c>
      <c r="B7">
        <v>0</v>
      </c>
      <c r="C7">
        <v>5792.1496422730797</v>
      </c>
      <c r="D7">
        <v>-143.97727272807401</v>
      </c>
      <c r="E7">
        <v>0.40488973512147902</v>
      </c>
      <c r="F7" t="s">
        <v>25</v>
      </c>
      <c r="G7">
        <v>0.412474860796406</v>
      </c>
      <c r="H7">
        <v>-2.23397492513779E-2</v>
      </c>
      <c r="I7">
        <v>0.412474860796406</v>
      </c>
      <c r="J7" t="s">
        <v>25</v>
      </c>
      <c r="K7">
        <v>14.575164269004199</v>
      </c>
      <c r="L7">
        <v>-0.15019409389392599</v>
      </c>
      <c r="M7" t="s">
        <v>25</v>
      </c>
      <c r="N7">
        <v>0.144838965196803</v>
      </c>
      <c r="O7">
        <v>3</v>
      </c>
      <c r="P7">
        <v>0.19244071222293799</v>
      </c>
      <c r="Q7">
        <v>0.19244071222293799</v>
      </c>
      <c r="R7">
        <v>-0.38897140793287599</v>
      </c>
      <c r="S7">
        <v>0</v>
      </c>
      <c r="T7" t="s">
        <v>28</v>
      </c>
      <c r="U7">
        <v>0</v>
      </c>
      <c r="V7">
        <v>364</v>
      </c>
      <c r="W7">
        <v>0</v>
      </c>
      <c r="X7">
        <v>1</v>
      </c>
      <c r="Y7">
        <v>0</v>
      </c>
      <c r="Z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" spans="1:28" x14ac:dyDescent="0.25">
      <c r="A8">
        <v>15238</v>
      </c>
      <c r="B8">
        <v>0</v>
      </c>
      <c r="C8">
        <v>4294.9969980033802</v>
      </c>
      <c r="D8">
        <v>-80.224516137990406</v>
      </c>
      <c r="E8">
        <v>0.193149575431907</v>
      </c>
      <c r="F8" t="s">
        <v>25</v>
      </c>
      <c r="G8">
        <v>0.108810530798731</v>
      </c>
      <c r="H8">
        <v>-3.2647171923588E-2</v>
      </c>
      <c r="I8">
        <v>0.108810530798731</v>
      </c>
      <c r="J8" t="s">
        <v>25</v>
      </c>
      <c r="K8">
        <v>29.351810270198499</v>
      </c>
      <c r="L8">
        <v>-0.374664193568925</v>
      </c>
      <c r="M8" t="s">
        <v>25</v>
      </c>
      <c r="N8">
        <v>0.34636031116381699</v>
      </c>
      <c r="O8">
        <v>3</v>
      </c>
      <c r="P8">
        <v>0.129664083478891</v>
      </c>
      <c r="Q8">
        <v>0.129664083478891</v>
      </c>
      <c r="R8">
        <v>-0.99668193935238902</v>
      </c>
      <c r="S8">
        <v>0</v>
      </c>
      <c r="T8" t="s">
        <v>29</v>
      </c>
      <c r="U8">
        <v>0</v>
      </c>
      <c r="V8">
        <v>364</v>
      </c>
      <c r="W8">
        <v>0</v>
      </c>
      <c r="X8">
        <v>1</v>
      </c>
      <c r="Y8">
        <v>0</v>
      </c>
      <c r="Z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9" spans="1:28" x14ac:dyDescent="0.25">
      <c r="A9">
        <v>15407</v>
      </c>
      <c r="B9">
        <v>0</v>
      </c>
      <c r="C9">
        <v>7288.70893392575</v>
      </c>
      <c r="D9">
        <v>-140.89357331123</v>
      </c>
      <c r="E9">
        <v>0.61654597779806997</v>
      </c>
      <c r="F9" t="s">
        <v>25</v>
      </c>
      <c r="G9">
        <v>0.673151589445947</v>
      </c>
      <c r="H9">
        <v>-2.14373245695384E-2</v>
      </c>
      <c r="I9">
        <v>0.673151589445947</v>
      </c>
      <c r="J9" t="s">
        <v>25</v>
      </c>
      <c r="K9">
        <v>18.971613765689099</v>
      </c>
      <c r="L9">
        <v>-5.3062792570837299E-2</v>
      </c>
      <c r="M9" t="s">
        <v>25</v>
      </c>
      <c r="N9">
        <v>5.7637905427609298E-2</v>
      </c>
      <c r="O9">
        <v>3</v>
      </c>
      <c r="P9">
        <v>0.26946709453432499</v>
      </c>
      <c r="Q9">
        <v>0.26946709453432499</v>
      </c>
      <c r="R9">
        <v>-4.06592260844853E-2</v>
      </c>
      <c r="S9">
        <v>0</v>
      </c>
      <c r="T9" t="s">
        <v>28</v>
      </c>
      <c r="U9">
        <v>0</v>
      </c>
      <c r="V9">
        <v>364</v>
      </c>
      <c r="W9">
        <v>0</v>
      </c>
      <c r="X9">
        <v>1</v>
      </c>
      <c r="Y9">
        <v>0</v>
      </c>
      <c r="Z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0" spans="1:28" x14ac:dyDescent="0.25">
      <c r="A10">
        <v>15516</v>
      </c>
      <c r="B10">
        <v>0</v>
      </c>
      <c r="C10">
        <v>6772.4813046706104</v>
      </c>
      <c r="D10">
        <v>-127.77537333489801</v>
      </c>
      <c r="E10">
        <v>0.54353664166055804</v>
      </c>
      <c r="F10" t="s">
        <v>25</v>
      </c>
      <c r="G10">
        <v>0.61009571902743398</v>
      </c>
      <c r="H10">
        <v>-1.4209999918219E-2</v>
      </c>
      <c r="I10">
        <v>0.61009571902743398</v>
      </c>
      <c r="J10" t="s">
        <v>25</v>
      </c>
      <c r="K10">
        <v>10.2703787251848</v>
      </c>
      <c r="L10">
        <v>-6.4486793951831198E-2</v>
      </c>
      <c r="M10" t="s">
        <v>25</v>
      </c>
      <c r="N10">
        <v>6.7893971326631594E-2</v>
      </c>
      <c r="O10">
        <v>3</v>
      </c>
      <c r="P10">
        <v>0.24430526640292499</v>
      </c>
      <c r="Q10">
        <v>0.24430526640292499</v>
      </c>
      <c r="R10">
        <v>-0.177062293338762</v>
      </c>
      <c r="S10">
        <v>0</v>
      </c>
      <c r="T10" t="s">
        <v>29</v>
      </c>
      <c r="U10">
        <v>0</v>
      </c>
      <c r="V10">
        <v>364</v>
      </c>
      <c r="W10">
        <v>0</v>
      </c>
      <c r="X10">
        <v>1</v>
      </c>
      <c r="Y10">
        <v>0</v>
      </c>
      <c r="Z1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1" spans="1:28" x14ac:dyDescent="0.25">
      <c r="A11">
        <v>15572</v>
      </c>
      <c r="B11">
        <v>0</v>
      </c>
      <c r="C11">
        <v>6967.5764099360904</v>
      </c>
      <c r="D11">
        <v>270.02660950078501</v>
      </c>
      <c r="E11">
        <v>0.57112866369096105</v>
      </c>
      <c r="F11">
        <v>0.51254952603625403</v>
      </c>
      <c r="G11">
        <v>0.52378154403526</v>
      </c>
      <c r="H11">
        <v>5.2541693931574401E-2</v>
      </c>
      <c r="I11">
        <v>0.52378154403526</v>
      </c>
      <c r="J11">
        <v>0.494734743330774</v>
      </c>
      <c r="K11">
        <v>2.8226207234136198</v>
      </c>
      <c r="L11">
        <v>-0.18650351737616599</v>
      </c>
      <c r="M11">
        <v>0.64794488258715299</v>
      </c>
      <c r="N11">
        <v>0.17743628618530599</v>
      </c>
      <c r="O11">
        <v>5</v>
      </c>
      <c r="P11">
        <v>0.45592615265571101</v>
      </c>
      <c r="Q11">
        <v>0.45592615265571101</v>
      </c>
      <c r="R11">
        <v>1.4540012993794</v>
      </c>
      <c r="S11">
        <v>1</v>
      </c>
      <c r="T11" t="s">
        <v>32</v>
      </c>
      <c r="U11">
        <v>0</v>
      </c>
      <c r="V11">
        <v>364</v>
      </c>
      <c r="W11">
        <v>1</v>
      </c>
      <c r="X11">
        <v>1</v>
      </c>
      <c r="Y11">
        <v>1</v>
      </c>
      <c r="Z1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1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1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12" spans="1:28" x14ac:dyDescent="0.25">
      <c r="A12">
        <v>15759</v>
      </c>
      <c r="B12">
        <v>0</v>
      </c>
      <c r="C12">
        <v>3708.1624436222</v>
      </c>
      <c r="D12">
        <v>-47.100459513980603</v>
      </c>
      <c r="E12">
        <v>0.110154402740854</v>
      </c>
      <c r="F12" t="s">
        <v>25</v>
      </c>
      <c r="G12">
        <v>6.9174159555936601E-2</v>
      </c>
      <c r="H12">
        <v>-2.4964470413505298E-2</v>
      </c>
      <c r="I12">
        <v>6.9174159555936601E-2</v>
      </c>
      <c r="J12" t="s">
        <v>25</v>
      </c>
      <c r="K12">
        <v>38.701397585941301</v>
      </c>
      <c r="L12">
        <v>8.5066755579218903E-2</v>
      </c>
      <c r="M12" t="s">
        <v>25</v>
      </c>
      <c r="N12" t="s">
        <v>25</v>
      </c>
      <c r="O12">
        <v>2</v>
      </c>
      <c r="P12">
        <v>3.5865712459358101E-2</v>
      </c>
      <c r="Q12">
        <v>3.5865712459358101E-2</v>
      </c>
      <c r="R12">
        <v>-2.2111272410853302</v>
      </c>
      <c r="S12">
        <v>0</v>
      </c>
      <c r="T12" t="s">
        <v>29</v>
      </c>
      <c r="U12">
        <v>0</v>
      </c>
      <c r="V12">
        <v>364</v>
      </c>
      <c r="W12">
        <v>0</v>
      </c>
      <c r="X12">
        <v>1</v>
      </c>
      <c r="Y12">
        <v>0</v>
      </c>
      <c r="Z1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3" spans="1:28" x14ac:dyDescent="0.25">
      <c r="A13">
        <v>17001</v>
      </c>
      <c r="B13">
        <v>0</v>
      </c>
      <c r="C13">
        <v>4901.9784962392496</v>
      </c>
      <c r="D13">
        <v>-0.11099679325546501</v>
      </c>
      <c r="E13">
        <v>0.27899410161097998</v>
      </c>
      <c r="F13" t="s">
        <v>25</v>
      </c>
      <c r="G13">
        <v>0.25102200257222401</v>
      </c>
      <c r="H13">
        <v>3.97964281504212E-3</v>
      </c>
      <c r="I13">
        <v>0.25102200257222401</v>
      </c>
      <c r="J13">
        <v>4.6715054162697001E-2</v>
      </c>
      <c r="K13">
        <v>45.5575829828731</v>
      </c>
      <c r="L13">
        <v>-3.8348656268498697E-2</v>
      </c>
      <c r="M13" t="s">
        <v>25</v>
      </c>
      <c r="N13">
        <v>4.4428072328757402E-2</v>
      </c>
      <c r="O13">
        <v>4</v>
      </c>
      <c r="P13">
        <v>0.124231846134932</v>
      </c>
      <c r="Q13">
        <v>0.124231846134932</v>
      </c>
      <c r="R13">
        <v>-1.0658609880421801</v>
      </c>
      <c r="S13">
        <v>0</v>
      </c>
      <c r="T13" t="s">
        <v>29</v>
      </c>
      <c r="U13">
        <v>0</v>
      </c>
      <c r="V13">
        <v>364</v>
      </c>
      <c r="W13">
        <v>0</v>
      </c>
      <c r="X13">
        <v>1</v>
      </c>
      <c r="Y13">
        <v>0</v>
      </c>
      <c r="Z1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4" spans="1:28" x14ac:dyDescent="0.25">
      <c r="A14">
        <v>17042</v>
      </c>
      <c r="B14">
        <v>1</v>
      </c>
      <c r="L14">
        <v>0.77760139438845299</v>
      </c>
      <c r="O14">
        <v>0</v>
      </c>
      <c r="Q14">
        <v>1</v>
      </c>
      <c r="S14">
        <v>2</v>
      </c>
      <c r="T14" t="s">
        <v>27</v>
      </c>
      <c r="U14">
        <v>0</v>
      </c>
      <c r="V14">
        <v>364</v>
      </c>
      <c r="W14">
        <v>1</v>
      </c>
      <c r="X14">
        <v>1</v>
      </c>
      <c r="Y14">
        <v>1</v>
      </c>
      <c r="Z1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" spans="1:28" x14ac:dyDescent="0.25">
      <c r="A15">
        <v>17174</v>
      </c>
      <c r="B15">
        <v>0</v>
      </c>
      <c r="C15">
        <v>3508.0077715887501</v>
      </c>
      <c r="D15">
        <v>32.031214981805299</v>
      </c>
      <c r="E15">
        <v>8.1846813410408795E-2</v>
      </c>
      <c r="F15">
        <v>6.9613650437012994E-2</v>
      </c>
      <c r="G15">
        <v>-8.8401748149610104E-2</v>
      </c>
      <c r="H15">
        <v>3.6951707260293601E-3</v>
      </c>
      <c r="I15" t="s">
        <v>25</v>
      </c>
      <c r="J15" t="s">
        <v>25</v>
      </c>
      <c r="K15">
        <v>27.785318619071301</v>
      </c>
      <c r="L15">
        <v>-0.50574195392906596</v>
      </c>
      <c r="M15" t="s">
        <v>25</v>
      </c>
      <c r="N15">
        <v>0.464037305705017</v>
      </c>
      <c r="O15">
        <v>3</v>
      </c>
      <c r="P15">
        <v>0.123099553910488</v>
      </c>
      <c r="Q15">
        <v>0.123099553910488</v>
      </c>
      <c r="R15">
        <v>-1.09008506241778</v>
      </c>
      <c r="S15">
        <v>0</v>
      </c>
      <c r="T15" t="s">
        <v>27</v>
      </c>
      <c r="U15">
        <v>0</v>
      </c>
      <c r="V15">
        <v>364</v>
      </c>
      <c r="W15">
        <v>0</v>
      </c>
      <c r="X15">
        <v>1</v>
      </c>
      <c r="Y15">
        <v>0</v>
      </c>
      <c r="Z1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" spans="1:28" x14ac:dyDescent="0.25">
      <c r="A16">
        <v>17380</v>
      </c>
      <c r="B16">
        <v>0</v>
      </c>
      <c r="C16">
        <v>7003.0699146290199</v>
      </c>
      <c r="D16">
        <v>67.606738975964802</v>
      </c>
      <c r="E16">
        <v>0.57614845935467496</v>
      </c>
      <c r="F16">
        <v>0.135823653794864</v>
      </c>
      <c r="G16">
        <v>0.64856729510399103</v>
      </c>
      <c r="H16">
        <v>9.9918091308923793E-3</v>
      </c>
      <c r="I16">
        <v>0.64856729510399103</v>
      </c>
      <c r="J16">
        <v>0.102181592789543</v>
      </c>
      <c r="K16">
        <v>22.2588352272534</v>
      </c>
      <c r="L16">
        <v>1.8171614023915399</v>
      </c>
      <c r="M16" t="s">
        <v>25</v>
      </c>
      <c r="N16" t="s">
        <v>25</v>
      </c>
      <c r="O16">
        <v>4</v>
      </c>
      <c r="P16">
        <v>0.29254420020861499</v>
      </c>
      <c r="Q16">
        <v>0.29254420020861499</v>
      </c>
      <c r="R16">
        <v>6.7798615441235596E-2</v>
      </c>
      <c r="S16">
        <v>0</v>
      </c>
      <c r="T16" t="s">
        <v>29</v>
      </c>
      <c r="U16">
        <v>0</v>
      </c>
      <c r="V16">
        <v>364</v>
      </c>
      <c r="W16">
        <v>0</v>
      </c>
      <c r="X16">
        <v>1</v>
      </c>
      <c r="Y16">
        <v>0</v>
      </c>
      <c r="Z1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7" spans="1:28" x14ac:dyDescent="0.25">
      <c r="A17">
        <v>17873</v>
      </c>
      <c r="B17">
        <v>0</v>
      </c>
      <c r="C17">
        <v>5227.5264715981402</v>
      </c>
      <c r="D17">
        <v>32.847970439470799</v>
      </c>
      <c r="E17">
        <v>0.32503588669745098</v>
      </c>
      <c r="F17">
        <v>7.1133723102800195E-2</v>
      </c>
      <c r="G17">
        <v>0.21102594552986101</v>
      </c>
      <c r="H17">
        <v>2.0438094805172599E-2</v>
      </c>
      <c r="I17">
        <v>0.21102594552986101</v>
      </c>
      <c r="J17">
        <v>0.198556057070742</v>
      </c>
      <c r="K17">
        <v>43.758609875248197</v>
      </c>
      <c r="L17">
        <v>-0.22373497427300101</v>
      </c>
      <c r="M17" t="s">
        <v>25</v>
      </c>
      <c r="N17">
        <v>0.210861376284283</v>
      </c>
      <c r="O17">
        <v>5</v>
      </c>
      <c r="P17">
        <v>0.20332259773702699</v>
      </c>
      <c r="Q17">
        <v>0.20332259773702699</v>
      </c>
      <c r="R17">
        <v>-0.316858001186479</v>
      </c>
      <c r="S17">
        <v>0</v>
      </c>
      <c r="T17" t="s">
        <v>26</v>
      </c>
      <c r="U17">
        <v>0</v>
      </c>
      <c r="V17">
        <v>364</v>
      </c>
      <c r="W17">
        <v>0</v>
      </c>
      <c r="X17">
        <v>1</v>
      </c>
      <c r="Y17">
        <v>0</v>
      </c>
      <c r="Z1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8" spans="1:28" x14ac:dyDescent="0.25">
      <c r="A18">
        <v>17877</v>
      </c>
      <c r="B18">
        <v>1</v>
      </c>
      <c r="L18">
        <v>1.57334953129148</v>
      </c>
      <c r="O18">
        <v>0</v>
      </c>
      <c r="Q18">
        <v>1</v>
      </c>
      <c r="S18">
        <v>2</v>
      </c>
      <c r="T18" t="s">
        <v>29</v>
      </c>
      <c r="U18">
        <v>0</v>
      </c>
      <c r="V18">
        <v>364</v>
      </c>
      <c r="W18">
        <v>1</v>
      </c>
      <c r="X18">
        <v>1</v>
      </c>
      <c r="Y18">
        <v>1</v>
      </c>
      <c r="Z1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" spans="1:28" x14ac:dyDescent="0.25">
      <c r="A19">
        <v>18001</v>
      </c>
      <c r="B19">
        <v>0</v>
      </c>
      <c r="C19">
        <v>6724.2833603856598</v>
      </c>
      <c r="D19">
        <v>-313.494173136276</v>
      </c>
      <c r="E19">
        <v>0.53672007525454402</v>
      </c>
      <c r="F19" t="s">
        <v>25</v>
      </c>
      <c r="G19">
        <v>0.593225557900252</v>
      </c>
      <c r="H19">
        <v>-8.9260632429924297E-2</v>
      </c>
      <c r="I19">
        <v>0.593225557900252</v>
      </c>
      <c r="J19" t="s">
        <v>25</v>
      </c>
      <c r="K19">
        <v>15.347414948308</v>
      </c>
      <c r="L19">
        <v>-0.35551993474691601</v>
      </c>
      <c r="M19" t="s">
        <v>25</v>
      </c>
      <c r="N19">
        <v>0.32917327016843301</v>
      </c>
      <c r="O19">
        <v>3</v>
      </c>
      <c r="P19">
        <v>0.29182378066464598</v>
      </c>
      <c r="Q19">
        <v>0.29182378066464598</v>
      </c>
      <c r="R19">
        <v>5.42239282282257E-2</v>
      </c>
      <c r="S19">
        <v>0</v>
      </c>
      <c r="T19" t="s">
        <v>29</v>
      </c>
      <c r="U19">
        <v>0</v>
      </c>
      <c r="V19">
        <v>364</v>
      </c>
      <c r="W19">
        <v>0</v>
      </c>
      <c r="X19">
        <v>1</v>
      </c>
      <c r="Y19">
        <v>0</v>
      </c>
      <c r="Z1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0" spans="1:28" x14ac:dyDescent="0.25">
      <c r="A20">
        <v>19001</v>
      </c>
      <c r="B20">
        <v>0</v>
      </c>
      <c r="C20">
        <v>4068.0357824110401</v>
      </c>
      <c r="D20">
        <v>13.9319570723941</v>
      </c>
      <c r="E20">
        <v>0.16105077494099099</v>
      </c>
      <c r="F20">
        <v>3.5928920251352997E-2</v>
      </c>
      <c r="G20">
        <v>0.117652582526573</v>
      </c>
      <c r="H20">
        <v>53</v>
      </c>
      <c r="I20">
        <v>0.117652582526573</v>
      </c>
      <c r="J20" t="s">
        <v>25</v>
      </c>
      <c r="K20">
        <v>33.721826425674998</v>
      </c>
      <c r="L20">
        <v>-2.84775780594239E-2</v>
      </c>
      <c r="M20" t="s">
        <v>25</v>
      </c>
      <c r="N20">
        <v>3.5566166134041302E-2</v>
      </c>
      <c r="O20">
        <v>4</v>
      </c>
      <c r="P20">
        <v>7.0039688770591496E-2</v>
      </c>
      <c r="Q20">
        <v>7.0039688770591496E-2</v>
      </c>
      <c r="R20">
        <v>-1.4941549086209001</v>
      </c>
      <c r="S20">
        <v>0</v>
      </c>
      <c r="T20" t="s">
        <v>29</v>
      </c>
      <c r="U20">
        <v>0</v>
      </c>
      <c r="V20">
        <v>364</v>
      </c>
      <c r="W20">
        <v>0</v>
      </c>
      <c r="X20">
        <v>1</v>
      </c>
      <c r="Y20">
        <v>0</v>
      </c>
      <c r="Z2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1" spans="1:28" x14ac:dyDescent="0.25">
      <c r="A21">
        <v>19548</v>
      </c>
      <c r="B21">
        <v>1</v>
      </c>
      <c r="L21">
        <v>-2.94797585741681E-2</v>
      </c>
      <c r="O21">
        <v>0</v>
      </c>
      <c r="Q21">
        <v>1</v>
      </c>
      <c r="S21">
        <v>2</v>
      </c>
      <c r="T21" t="s">
        <v>29</v>
      </c>
      <c r="U21">
        <v>0</v>
      </c>
      <c r="V21">
        <v>364</v>
      </c>
      <c r="W21">
        <v>1</v>
      </c>
      <c r="X21">
        <v>1</v>
      </c>
      <c r="Y21">
        <v>1</v>
      </c>
      <c r="Z2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" spans="1:28" x14ac:dyDescent="0.25">
      <c r="A22">
        <v>19573</v>
      </c>
      <c r="B22">
        <v>0</v>
      </c>
      <c r="C22">
        <v>4769.9185619455402</v>
      </c>
      <c r="D22">
        <v>-182.42612323895099</v>
      </c>
      <c r="E22">
        <v>0.260317053760869</v>
      </c>
      <c r="F22" t="s">
        <v>25</v>
      </c>
      <c r="G22">
        <v>0.27303335018540598</v>
      </c>
      <c r="H22">
        <v>-2.8664435794164899E-2</v>
      </c>
      <c r="I22">
        <v>0.27303335018540598</v>
      </c>
      <c r="J22" t="s">
        <v>25</v>
      </c>
      <c r="K22">
        <v>13.0991429218746</v>
      </c>
      <c r="L22">
        <v>0.19047066092020501</v>
      </c>
      <c r="M22" t="s">
        <v>25</v>
      </c>
      <c r="N22" t="s">
        <v>25</v>
      </c>
      <c r="O22">
        <v>2</v>
      </c>
      <c r="P22">
        <v>0.106670080789255</v>
      </c>
      <c r="Q22">
        <v>0.106670080789255</v>
      </c>
      <c r="R22">
        <v>-1.1669186011353201</v>
      </c>
      <c r="S22">
        <v>0</v>
      </c>
      <c r="T22" t="s">
        <v>30</v>
      </c>
      <c r="U22">
        <v>0</v>
      </c>
      <c r="V22">
        <v>364</v>
      </c>
      <c r="W22">
        <v>0</v>
      </c>
      <c r="X22">
        <v>1</v>
      </c>
      <c r="Y22">
        <v>0</v>
      </c>
      <c r="Z2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" spans="1:28" x14ac:dyDescent="0.25">
      <c r="A23">
        <v>19698</v>
      </c>
      <c r="B23">
        <v>0</v>
      </c>
      <c r="C23">
        <v>5590.7245044482797</v>
      </c>
      <c r="D23">
        <v>-137.109456668549</v>
      </c>
      <c r="E23">
        <v>0.376402465629114</v>
      </c>
      <c r="F23" t="s">
        <v>25</v>
      </c>
      <c r="G23">
        <v>0.30677149590764902</v>
      </c>
      <c r="H23">
        <v>-5.18008012826787E-2</v>
      </c>
      <c r="I23">
        <v>0.30677149590764902</v>
      </c>
      <c r="J23" t="s">
        <v>25</v>
      </c>
      <c r="K23">
        <v>12.856951778797599</v>
      </c>
      <c r="L23">
        <v>-0.121228589135926</v>
      </c>
      <c r="M23" t="s">
        <v>25</v>
      </c>
      <c r="N23">
        <v>0.118834755665567</v>
      </c>
      <c r="O23">
        <v>3</v>
      </c>
      <c r="P23">
        <v>0.16040174344046601</v>
      </c>
      <c r="Q23">
        <v>0.16040174344046601</v>
      </c>
      <c r="R23">
        <v>-0.73973721941389003</v>
      </c>
      <c r="S23">
        <v>0</v>
      </c>
      <c r="T23" t="s">
        <v>27</v>
      </c>
      <c r="U23">
        <v>0</v>
      </c>
      <c r="V23">
        <v>364</v>
      </c>
      <c r="W23">
        <v>0</v>
      </c>
      <c r="X23">
        <v>1</v>
      </c>
      <c r="Y23">
        <v>0</v>
      </c>
      <c r="Z2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" spans="1:28" x14ac:dyDescent="0.25">
      <c r="A24">
        <v>19807</v>
      </c>
      <c r="B24">
        <v>1</v>
      </c>
      <c r="L24">
        <v>-7.4969828579786804E-3</v>
      </c>
      <c r="O24">
        <v>0</v>
      </c>
      <c r="Q24">
        <v>1</v>
      </c>
      <c r="S24">
        <v>2</v>
      </c>
      <c r="T24" t="s">
        <v>30</v>
      </c>
      <c r="U24">
        <v>0</v>
      </c>
      <c r="V24">
        <v>364</v>
      </c>
      <c r="W24">
        <v>1</v>
      </c>
      <c r="X24">
        <v>0</v>
      </c>
      <c r="Y24">
        <v>0</v>
      </c>
      <c r="Z2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5" spans="1:28" x14ac:dyDescent="0.25">
      <c r="A25">
        <v>20001</v>
      </c>
      <c r="B25">
        <v>0</v>
      </c>
      <c r="C25">
        <v>3451.3474378338001</v>
      </c>
      <c r="D25">
        <v>15.5554161463595</v>
      </c>
      <c r="E25">
        <v>7.3833423350780206E-2</v>
      </c>
      <c r="F25">
        <v>3.89503579891705E-2</v>
      </c>
      <c r="G25">
        <v>-5.3277254931131203E-2</v>
      </c>
      <c r="H25">
        <v>8.7479158233632007E-3</v>
      </c>
      <c r="I25" t="s">
        <v>25</v>
      </c>
      <c r="J25" t="s">
        <v>25</v>
      </c>
      <c r="K25">
        <v>38.914932461211599</v>
      </c>
      <c r="L25">
        <v>-0.558972624138104</v>
      </c>
      <c r="M25" t="s">
        <v>25</v>
      </c>
      <c r="N25">
        <v>0.511825925760797</v>
      </c>
      <c r="O25">
        <v>3</v>
      </c>
      <c r="P25">
        <v>0.12492194142014899</v>
      </c>
      <c r="Q25">
        <v>0.12492194142014899</v>
      </c>
      <c r="R25">
        <v>-1.04224674183241</v>
      </c>
      <c r="S25">
        <v>0</v>
      </c>
      <c r="T25" t="s">
        <v>29</v>
      </c>
      <c r="U25">
        <v>0</v>
      </c>
      <c r="V25">
        <v>364</v>
      </c>
      <c r="W25">
        <v>0</v>
      </c>
      <c r="X25">
        <v>1</v>
      </c>
      <c r="Y25">
        <v>0</v>
      </c>
      <c r="Z2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" spans="1:28" x14ac:dyDescent="0.25">
      <c r="A26">
        <v>20011</v>
      </c>
      <c r="B26">
        <v>0</v>
      </c>
      <c r="C26">
        <v>5413.4289964198597</v>
      </c>
      <c r="D26">
        <v>31.586459561578</v>
      </c>
      <c r="E26">
        <v>0.35132781520795098</v>
      </c>
      <c r="F26">
        <v>6.8785911178091505E-2</v>
      </c>
      <c r="G26">
        <v>0.415699693851177</v>
      </c>
      <c r="H26">
        <v>-1.86487459522056E-2</v>
      </c>
      <c r="I26">
        <v>0.415699693851177</v>
      </c>
      <c r="J26" t="s">
        <v>25</v>
      </c>
      <c r="K26">
        <v>9.00233997292918</v>
      </c>
      <c r="L26">
        <v>5.9782642594991102E-2</v>
      </c>
      <c r="M26" t="s">
        <v>25</v>
      </c>
      <c r="N26" t="s">
        <v>25</v>
      </c>
      <c r="O26">
        <v>3</v>
      </c>
      <c r="P26">
        <v>0.167162684047444</v>
      </c>
      <c r="Q26">
        <v>0.167162684047444</v>
      </c>
      <c r="R26">
        <v>-0.636693782400645</v>
      </c>
      <c r="S26">
        <v>0</v>
      </c>
      <c r="T26" t="s">
        <v>29</v>
      </c>
      <c r="U26">
        <v>0</v>
      </c>
      <c r="V26">
        <v>364</v>
      </c>
      <c r="W26">
        <v>0</v>
      </c>
      <c r="X26">
        <v>1</v>
      </c>
      <c r="Y26">
        <v>0</v>
      </c>
      <c r="Z2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" spans="1:28" x14ac:dyDescent="0.25">
      <c r="A27">
        <v>20013</v>
      </c>
      <c r="B27">
        <v>1</v>
      </c>
      <c r="L27">
        <v>-0.122596518207693</v>
      </c>
      <c r="O27">
        <v>0</v>
      </c>
      <c r="Q27">
        <v>1</v>
      </c>
      <c r="S27">
        <v>2</v>
      </c>
      <c r="T27" t="s">
        <v>29</v>
      </c>
      <c r="U27">
        <v>0</v>
      </c>
      <c r="V27">
        <v>364</v>
      </c>
      <c r="W27">
        <v>1</v>
      </c>
      <c r="X27">
        <v>1</v>
      </c>
      <c r="Y27">
        <v>1</v>
      </c>
      <c r="Z2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8" spans="1:28" x14ac:dyDescent="0.25">
      <c r="A28">
        <v>20060</v>
      </c>
      <c r="B28">
        <v>0</v>
      </c>
      <c r="C28">
        <v>5754.5461681741199</v>
      </c>
      <c r="D28">
        <v>63.273215837015698</v>
      </c>
      <c r="E28">
        <v>0.399571529498911</v>
      </c>
      <c r="F28">
        <v>0.12775848568579401</v>
      </c>
      <c r="G28">
        <v>0.381180296850815</v>
      </c>
      <c r="H28">
        <v>1.8130857792312299E-2</v>
      </c>
      <c r="I28">
        <v>0.381180296850815</v>
      </c>
      <c r="J28">
        <v>0.17727014377893599</v>
      </c>
      <c r="K28">
        <v>4.8440696385904403</v>
      </c>
      <c r="L28">
        <v>-0.11337115135932301</v>
      </c>
      <c r="M28">
        <v>0.39581698269843502</v>
      </c>
      <c r="N28">
        <v>0.111780624897657</v>
      </c>
      <c r="O28">
        <v>5</v>
      </c>
      <c r="P28">
        <v>0.23951221614242299</v>
      </c>
      <c r="Q28">
        <v>0.23951221614242299</v>
      </c>
      <c r="R28">
        <v>-0.190842936173338</v>
      </c>
      <c r="S28">
        <v>0</v>
      </c>
      <c r="T28" t="s">
        <v>27</v>
      </c>
      <c r="U28">
        <v>0</v>
      </c>
      <c r="V28">
        <v>364</v>
      </c>
      <c r="W28">
        <v>0</v>
      </c>
      <c r="X28">
        <v>1</v>
      </c>
      <c r="Y28">
        <v>0</v>
      </c>
      <c r="Z2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9" spans="1:28" x14ac:dyDescent="0.25">
      <c r="A29">
        <v>23001</v>
      </c>
      <c r="B29">
        <v>0</v>
      </c>
      <c r="C29">
        <v>4508.34100650857</v>
      </c>
      <c r="D29">
        <v>74.936202488461007</v>
      </c>
      <c r="E29">
        <v>0.22332251377764101</v>
      </c>
      <c r="F29">
        <v>0.149464599852421</v>
      </c>
      <c r="G29">
        <v>0.21187214926178299</v>
      </c>
      <c r="H29">
        <v>2.3759299063610999E-2</v>
      </c>
      <c r="I29">
        <v>0.21187214926178299</v>
      </c>
      <c r="J29">
        <v>0.22919654414487001</v>
      </c>
      <c r="K29">
        <v>25.977485700194201</v>
      </c>
      <c r="L29">
        <v>-8.1854228751092897E-2</v>
      </c>
      <c r="M29" t="s">
        <v>25</v>
      </c>
      <c r="N29">
        <v>8.3485842323298698E-2</v>
      </c>
      <c r="O29">
        <v>5</v>
      </c>
      <c r="P29">
        <v>0.17946832987200301</v>
      </c>
      <c r="Q29">
        <v>0.17946832987200301</v>
      </c>
      <c r="R29">
        <v>-0.55575496145772596</v>
      </c>
      <c r="S29">
        <v>0</v>
      </c>
      <c r="T29" t="s">
        <v>29</v>
      </c>
      <c r="U29">
        <v>0</v>
      </c>
      <c r="V29">
        <v>364</v>
      </c>
      <c r="W29">
        <v>0</v>
      </c>
      <c r="X29">
        <v>1</v>
      </c>
      <c r="Y29">
        <v>0</v>
      </c>
      <c r="Z2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0" spans="1:28" x14ac:dyDescent="0.25">
      <c r="A30">
        <v>23068</v>
      </c>
      <c r="B30">
        <v>1</v>
      </c>
      <c r="L30">
        <v>-6.1354611603031899E-2</v>
      </c>
      <c r="O30">
        <v>0</v>
      </c>
      <c r="Q30">
        <v>1</v>
      </c>
      <c r="S30">
        <v>2</v>
      </c>
      <c r="T30" t="s">
        <v>29</v>
      </c>
      <c r="U30">
        <v>0</v>
      </c>
      <c r="V30">
        <v>364</v>
      </c>
      <c r="W30">
        <v>1</v>
      </c>
      <c r="X30">
        <v>0</v>
      </c>
      <c r="Y30">
        <v>0</v>
      </c>
      <c r="Z3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1" spans="1:28" x14ac:dyDescent="0.25">
      <c r="A31">
        <v>23079</v>
      </c>
      <c r="B31">
        <v>0</v>
      </c>
      <c r="C31">
        <v>10000</v>
      </c>
      <c r="D31">
        <v>-1.5752910326854199E-12</v>
      </c>
      <c r="E31" t="s">
        <v>31</v>
      </c>
      <c r="F31" t="s">
        <v>25</v>
      </c>
      <c r="G31" t="s">
        <v>31</v>
      </c>
      <c r="H31" t="s">
        <v>25</v>
      </c>
      <c r="I31" t="s">
        <v>31</v>
      </c>
      <c r="J31">
        <v>0.01</v>
      </c>
      <c r="K31">
        <v>2.87769684421075E-2</v>
      </c>
      <c r="L31">
        <v>-2.18258818255735E-2</v>
      </c>
      <c r="M31">
        <v>0.99641075440294402</v>
      </c>
      <c r="N31">
        <v>2.95945076372079E-2</v>
      </c>
      <c r="O31">
        <v>4</v>
      </c>
      <c r="P31">
        <v>0.40791890152744198</v>
      </c>
      <c r="Q31">
        <v>0.40791890152744198</v>
      </c>
      <c r="R31">
        <v>0.73973721941389003</v>
      </c>
      <c r="S31">
        <v>0</v>
      </c>
      <c r="T31" t="s">
        <v>29</v>
      </c>
      <c r="U31">
        <v>0</v>
      </c>
      <c r="V31">
        <v>364</v>
      </c>
      <c r="W31">
        <v>0</v>
      </c>
      <c r="X31">
        <v>0</v>
      </c>
      <c r="Y31">
        <v>0</v>
      </c>
      <c r="Z3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2" spans="1:28" x14ac:dyDescent="0.25">
      <c r="A32">
        <v>23090</v>
      </c>
      <c r="B32">
        <v>0</v>
      </c>
      <c r="C32">
        <v>10000</v>
      </c>
      <c r="D32" t="s">
        <v>25</v>
      </c>
      <c r="E32" t="s">
        <v>31</v>
      </c>
      <c r="F32">
        <v>0.01</v>
      </c>
      <c r="G32" t="s">
        <v>31</v>
      </c>
      <c r="H32">
        <v>3.1401849173675498E-16</v>
      </c>
      <c r="I32" t="s">
        <v>31</v>
      </c>
      <c r="J32">
        <v>1.0000000000002901E-2</v>
      </c>
      <c r="K32">
        <v>2.2665457842248399E-2</v>
      </c>
      <c r="L32">
        <v>0</v>
      </c>
      <c r="M32">
        <v>0.99717302067696201</v>
      </c>
      <c r="N32">
        <v>0.01</v>
      </c>
      <c r="O32">
        <v>5</v>
      </c>
      <c r="P32">
        <v>0.40600000000000103</v>
      </c>
      <c r="Q32">
        <v>0.40600000000000103</v>
      </c>
      <c r="R32">
        <v>0.62841863943342502</v>
      </c>
      <c r="S32">
        <v>0</v>
      </c>
      <c r="T32" t="s">
        <v>29</v>
      </c>
      <c r="U32">
        <v>0</v>
      </c>
      <c r="V32">
        <v>364</v>
      </c>
      <c r="W32">
        <v>0</v>
      </c>
      <c r="X32">
        <v>0</v>
      </c>
      <c r="Y32">
        <v>0</v>
      </c>
      <c r="Z3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3" spans="1:28" x14ac:dyDescent="0.25">
      <c r="A33">
        <v>23162</v>
      </c>
      <c r="B33">
        <v>0</v>
      </c>
      <c r="C33">
        <v>4454.9991009594896</v>
      </c>
      <c r="D33">
        <v>62.557983557386301</v>
      </c>
      <c r="E33">
        <v>0.215778444278556</v>
      </c>
      <c r="F33">
        <v>0.126427358935738</v>
      </c>
      <c r="G33">
        <v>0.29067264363411599</v>
      </c>
      <c r="H33">
        <v>5.7586957430123802E-3</v>
      </c>
      <c r="I33">
        <v>0.29067264363411599</v>
      </c>
      <c r="J33">
        <v>6.3128091122156296E-2</v>
      </c>
      <c r="K33">
        <v>11.522898562452299</v>
      </c>
      <c r="L33">
        <v>-0.112758329913482</v>
      </c>
      <c r="M33" t="s">
        <v>25</v>
      </c>
      <c r="N33">
        <v>0.11123045539721101</v>
      </c>
      <c r="O33">
        <v>5</v>
      </c>
      <c r="P33">
        <v>0.16144739867355601</v>
      </c>
      <c r="Q33">
        <v>0.16144739867355601</v>
      </c>
      <c r="R33">
        <v>-0.68730286801478002</v>
      </c>
      <c r="S33">
        <v>0</v>
      </c>
      <c r="T33" t="s">
        <v>29</v>
      </c>
      <c r="U33">
        <v>0</v>
      </c>
      <c r="V33">
        <v>364</v>
      </c>
      <c r="W33">
        <v>0</v>
      </c>
      <c r="X33">
        <v>1</v>
      </c>
      <c r="Y33">
        <v>0</v>
      </c>
      <c r="Z3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4" spans="1:28" x14ac:dyDescent="0.25">
      <c r="A34">
        <v>23182</v>
      </c>
      <c r="B34">
        <v>1</v>
      </c>
      <c r="L34">
        <v>-0.147927990301229</v>
      </c>
      <c r="O34">
        <v>0</v>
      </c>
      <c r="Q34">
        <v>1</v>
      </c>
      <c r="S34">
        <v>2</v>
      </c>
      <c r="T34" t="s">
        <v>29</v>
      </c>
      <c r="U34">
        <v>0</v>
      </c>
      <c r="V34">
        <v>364</v>
      </c>
      <c r="W34">
        <v>1</v>
      </c>
      <c r="X34">
        <v>1</v>
      </c>
      <c r="Y34">
        <v>1</v>
      </c>
      <c r="Z3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" spans="1:28" x14ac:dyDescent="0.25">
      <c r="A35">
        <v>23189</v>
      </c>
      <c r="B35">
        <v>1</v>
      </c>
      <c r="L35">
        <v>-0.116408157675469</v>
      </c>
      <c r="O35">
        <v>0</v>
      </c>
      <c r="Q35">
        <v>1</v>
      </c>
      <c r="S35">
        <v>2</v>
      </c>
      <c r="T35" t="s">
        <v>29</v>
      </c>
      <c r="U35">
        <v>0</v>
      </c>
      <c r="V35">
        <v>364</v>
      </c>
      <c r="W35">
        <v>1</v>
      </c>
      <c r="X35">
        <v>1</v>
      </c>
      <c r="Y35">
        <v>1</v>
      </c>
      <c r="Z3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" spans="1:28" x14ac:dyDescent="0.25">
      <c r="A36">
        <v>23350</v>
      </c>
      <c r="B36">
        <v>1</v>
      </c>
      <c r="L36">
        <v>-0.161880320577373</v>
      </c>
      <c r="O36">
        <v>0</v>
      </c>
      <c r="Q36">
        <v>1</v>
      </c>
      <c r="S36">
        <v>2</v>
      </c>
      <c r="T36" t="s">
        <v>29</v>
      </c>
      <c r="U36">
        <v>0</v>
      </c>
      <c r="V36">
        <v>364</v>
      </c>
      <c r="W36">
        <v>1</v>
      </c>
      <c r="X36">
        <v>1</v>
      </c>
      <c r="Y36">
        <v>1</v>
      </c>
      <c r="Z3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" spans="1:28" x14ac:dyDescent="0.25">
      <c r="A37">
        <v>23417</v>
      </c>
      <c r="B37">
        <v>1</v>
      </c>
      <c r="L37">
        <v>-0.14336814660048999</v>
      </c>
      <c r="O37">
        <v>0</v>
      </c>
      <c r="Q37">
        <v>1</v>
      </c>
      <c r="S37">
        <v>2</v>
      </c>
      <c r="T37" t="s">
        <v>29</v>
      </c>
      <c r="U37">
        <v>0</v>
      </c>
      <c r="V37">
        <v>364</v>
      </c>
      <c r="W37">
        <v>1</v>
      </c>
      <c r="X37">
        <v>1</v>
      </c>
      <c r="Y37">
        <v>1</v>
      </c>
      <c r="Z3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" spans="1:28" x14ac:dyDescent="0.25">
      <c r="A38">
        <v>23419</v>
      </c>
      <c r="B38">
        <v>0</v>
      </c>
      <c r="C38">
        <v>10000</v>
      </c>
      <c r="D38" t="s">
        <v>25</v>
      </c>
      <c r="E38" t="s">
        <v>31</v>
      </c>
      <c r="F38">
        <v>0.01</v>
      </c>
      <c r="G38" t="s">
        <v>31</v>
      </c>
      <c r="H38">
        <v>3.1401849173675498E-16</v>
      </c>
      <c r="I38" t="s">
        <v>31</v>
      </c>
      <c r="J38">
        <v>1.0000000000002901E-2</v>
      </c>
      <c r="K38">
        <v>1.4934289127837499E-2</v>
      </c>
      <c r="L38">
        <v>2.4532694666933999E-18</v>
      </c>
      <c r="M38">
        <v>0.99813730095979003</v>
      </c>
      <c r="N38" t="s">
        <v>25</v>
      </c>
      <c r="O38">
        <v>4</v>
      </c>
      <c r="P38">
        <v>0.40400000000000102</v>
      </c>
      <c r="Q38">
        <v>0.40400000000000102</v>
      </c>
      <c r="R38">
        <v>0.47072400769880901</v>
      </c>
      <c r="S38">
        <v>0</v>
      </c>
      <c r="T38" t="s">
        <v>29</v>
      </c>
      <c r="U38">
        <v>0</v>
      </c>
      <c r="V38">
        <v>364</v>
      </c>
      <c r="W38">
        <v>0</v>
      </c>
      <c r="X38">
        <v>0</v>
      </c>
      <c r="Y38">
        <v>0</v>
      </c>
      <c r="Z3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9" spans="1:28" x14ac:dyDescent="0.25">
      <c r="A39">
        <v>23466</v>
      </c>
      <c r="B39">
        <v>0</v>
      </c>
      <c r="C39">
        <v>5906.2700084667304</v>
      </c>
      <c r="D39">
        <v>-68.174436782858194</v>
      </c>
      <c r="E39">
        <v>0.42102961548315199</v>
      </c>
      <c r="F39" t="s">
        <v>25</v>
      </c>
      <c r="G39">
        <v>0.42181181435719101</v>
      </c>
      <c r="H39">
        <v>-1.58884356133315E-2</v>
      </c>
      <c r="I39">
        <v>0.42181181435719101</v>
      </c>
      <c r="J39" t="s">
        <v>25</v>
      </c>
      <c r="K39">
        <v>1.1893062900863101</v>
      </c>
      <c r="L39">
        <v>-0.111264881140792</v>
      </c>
      <c r="M39">
        <v>0.85166219388844899</v>
      </c>
      <c r="N39">
        <v>0.109889689712868</v>
      </c>
      <c r="O39">
        <v>3</v>
      </c>
      <c r="P39">
        <v>0.19054622391064199</v>
      </c>
      <c r="Q39">
        <v>0.19054622391064199</v>
      </c>
      <c r="R39">
        <v>-0.43320635170773197</v>
      </c>
      <c r="S39">
        <v>0</v>
      </c>
      <c r="T39" t="s">
        <v>29</v>
      </c>
      <c r="U39">
        <v>0</v>
      </c>
      <c r="V39">
        <v>364</v>
      </c>
      <c r="W39">
        <v>0</v>
      </c>
      <c r="X39">
        <v>1</v>
      </c>
      <c r="Y39">
        <v>0</v>
      </c>
      <c r="Z3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0" spans="1:28" x14ac:dyDescent="0.25">
      <c r="A40">
        <v>23555</v>
      </c>
      <c r="B40">
        <v>0</v>
      </c>
      <c r="C40">
        <v>5252.5265956092298</v>
      </c>
      <c r="D40">
        <v>-2.7600420863756998</v>
      </c>
      <c r="E40">
        <v>0.328571618521877</v>
      </c>
      <c r="F40" t="s">
        <v>25</v>
      </c>
      <c r="G40">
        <v>0.224628435461633</v>
      </c>
      <c r="H40">
        <v>-1.2554071887554601E-3</v>
      </c>
      <c r="I40">
        <v>0.224628435461633</v>
      </c>
      <c r="J40" t="s">
        <v>25</v>
      </c>
      <c r="K40">
        <v>2.3285191549261701</v>
      </c>
      <c r="L40">
        <v>-0.17823821311197499</v>
      </c>
      <c r="M40">
        <v>0.70957235675142805</v>
      </c>
      <c r="N40">
        <v>0.170015987256593</v>
      </c>
      <c r="O40">
        <v>3</v>
      </c>
      <c r="P40">
        <v>0.14464320824802099</v>
      </c>
      <c r="Q40">
        <v>0.14464320824802099</v>
      </c>
      <c r="R40">
        <v>-0.91125285221533903</v>
      </c>
      <c r="S40">
        <v>0</v>
      </c>
      <c r="T40" t="s">
        <v>29</v>
      </c>
      <c r="U40">
        <v>0</v>
      </c>
      <c r="V40">
        <v>364</v>
      </c>
      <c r="W40">
        <v>0</v>
      </c>
      <c r="X40">
        <v>1</v>
      </c>
      <c r="Y40">
        <v>0</v>
      </c>
      <c r="Z4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1" spans="1:28" x14ac:dyDescent="0.25">
      <c r="A41">
        <v>23570</v>
      </c>
      <c r="B41">
        <v>1</v>
      </c>
      <c r="L41">
        <v>-0.16424382267065399</v>
      </c>
      <c r="O41">
        <v>0</v>
      </c>
      <c r="Q41">
        <v>1</v>
      </c>
      <c r="S41">
        <v>2</v>
      </c>
      <c r="T41" t="s">
        <v>29</v>
      </c>
      <c r="U41">
        <v>0</v>
      </c>
      <c r="V41">
        <v>364</v>
      </c>
      <c r="W41">
        <v>1</v>
      </c>
      <c r="X41">
        <v>1</v>
      </c>
      <c r="Y41">
        <v>1</v>
      </c>
      <c r="Z4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2" spans="1:28" x14ac:dyDescent="0.25">
      <c r="A42">
        <v>23574</v>
      </c>
      <c r="B42">
        <v>0</v>
      </c>
      <c r="C42">
        <v>10000</v>
      </c>
      <c r="D42">
        <v>0</v>
      </c>
      <c r="E42" t="s">
        <v>31</v>
      </c>
      <c r="F42">
        <v>0.01</v>
      </c>
      <c r="G42" t="s">
        <v>31</v>
      </c>
      <c r="H42">
        <v>3.1401849173675498E-16</v>
      </c>
      <c r="I42" t="s">
        <v>31</v>
      </c>
      <c r="J42">
        <v>1.0000000000002901E-2</v>
      </c>
      <c r="K42">
        <v>3.4530386740331501E-2</v>
      </c>
      <c r="L42">
        <v>-4.1436464088397802E-2</v>
      </c>
      <c r="M42">
        <v>0.99569315166669803</v>
      </c>
      <c r="N42">
        <v>4.7200197386190301E-2</v>
      </c>
      <c r="O42">
        <v>5</v>
      </c>
      <c r="P42">
        <v>0.41344003947723901</v>
      </c>
      <c r="Q42">
        <v>0.41344003947723901</v>
      </c>
      <c r="R42">
        <v>1.01919982842539</v>
      </c>
      <c r="S42">
        <v>1</v>
      </c>
      <c r="T42" t="s">
        <v>29</v>
      </c>
      <c r="U42">
        <v>0</v>
      </c>
      <c r="V42">
        <v>364</v>
      </c>
      <c r="W42">
        <v>1</v>
      </c>
      <c r="X42">
        <v>0</v>
      </c>
      <c r="Y42">
        <v>0</v>
      </c>
      <c r="Z4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43" spans="1:28" x14ac:dyDescent="0.25">
      <c r="A43">
        <v>23660</v>
      </c>
      <c r="B43">
        <v>0</v>
      </c>
      <c r="C43">
        <v>4659.5425308720596</v>
      </c>
      <c r="D43">
        <v>-150.67057171571599</v>
      </c>
      <c r="E43">
        <v>0.24470672936619201</v>
      </c>
      <c r="F43" t="s">
        <v>25</v>
      </c>
      <c r="G43">
        <v>2.3775348664292002E-2</v>
      </c>
      <c r="H43">
        <v>-8.9354392160011405E-3</v>
      </c>
      <c r="I43">
        <v>2.3775348664292002E-2</v>
      </c>
      <c r="J43" t="s">
        <v>25</v>
      </c>
      <c r="K43">
        <v>4.2593328099125003</v>
      </c>
      <c r="L43">
        <v>0.113448712095336</v>
      </c>
      <c r="M43">
        <v>0.46874906002934402</v>
      </c>
      <c r="N43" t="s">
        <v>25</v>
      </c>
      <c r="O43">
        <v>2</v>
      </c>
      <c r="P43">
        <v>5.3696415606096698E-2</v>
      </c>
      <c r="Q43">
        <v>5.3696415606096698E-2</v>
      </c>
      <c r="R43">
        <v>-1.6318898021677799</v>
      </c>
      <c r="S43">
        <v>0</v>
      </c>
      <c r="T43" t="s">
        <v>32</v>
      </c>
      <c r="U43">
        <v>0</v>
      </c>
      <c r="V43">
        <v>364</v>
      </c>
      <c r="W43">
        <v>0</v>
      </c>
      <c r="X43">
        <v>1</v>
      </c>
      <c r="Y43">
        <v>0</v>
      </c>
      <c r="Z4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4" spans="1:28" x14ac:dyDescent="0.25">
      <c r="A44">
        <v>23670</v>
      </c>
      <c r="B44">
        <v>1</v>
      </c>
      <c r="L44">
        <v>-5.9505982362927402E-2</v>
      </c>
      <c r="O44">
        <v>0</v>
      </c>
      <c r="Q44">
        <v>1</v>
      </c>
      <c r="S44">
        <v>2</v>
      </c>
      <c r="T44" t="s">
        <v>29</v>
      </c>
      <c r="U44">
        <v>0</v>
      </c>
      <c r="V44">
        <v>364</v>
      </c>
      <c r="W44">
        <v>1</v>
      </c>
      <c r="X44">
        <v>1</v>
      </c>
      <c r="Y44">
        <v>1</v>
      </c>
      <c r="Z4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5" spans="1:28" x14ac:dyDescent="0.25">
      <c r="A45">
        <v>23672</v>
      </c>
      <c r="B45">
        <v>1</v>
      </c>
      <c r="L45">
        <v>-0.21787872140723299</v>
      </c>
      <c r="O45">
        <v>0</v>
      </c>
      <c r="Q45">
        <v>1</v>
      </c>
      <c r="S45">
        <v>2</v>
      </c>
      <c r="T45" t="s">
        <v>29</v>
      </c>
      <c r="U45">
        <v>0</v>
      </c>
      <c r="V45">
        <v>364</v>
      </c>
      <c r="W45">
        <v>1</v>
      </c>
      <c r="X45">
        <v>1</v>
      </c>
      <c r="Y45">
        <v>1</v>
      </c>
      <c r="Z4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6" spans="1:28" x14ac:dyDescent="0.25">
      <c r="A46">
        <v>23678</v>
      </c>
      <c r="B46">
        <v>0</v>
      </c>
      <c r="C46">
        <v>10000</v>
      </c>
      <c r="D46">
        <v>-1.5752910326854199E-12</v>
      </c>
      <c r="E46" t="s">
        <v>31</v>
      </c>
      <c r="F46" t="s">
        <v>25</v>
      </c>
      <c r="G46" t="s">
        <v>31</v>
      </c>
      <c r="H46" t="s">
        <v>25</v>
      </c>
      <c r="I46" t="s">
        <v>31</v>
      </c>
      <c r="J46">
        <v>0.01</v>
      </c>
      <c r="K46">
        <v>4.4273266937287503E-2</v>
      </c>
      <c r="L46">
        <v>-2.79925873772763E-2</v>
      </c>
      <c r="M46">
        <v>0.99447795799819405</v>
      </c>
      <c r="N46">
        <v>3.5130758588941199E-2</v>
      </c>
      <c r="O46">
        <v>4</v>
      </c>
      <c r="P46">
        <v>0.409026151717788</v>
      </c>
      <c r="Q46">
        <v>0.409026151717788</v>
      </c>
      <c r="R46">
        <v>0.83200627001647298</v>
      </c>
      <c r="S46">
        <v>0</v>
      </c>
      <c r="T46" t="s">
        <v>29</v>
      </c>
      <c r="U46">
        <v>0</v>
      </c>
      <c r="V46">
        <v>364</v>
      </c>
      <c r="W46">
        <v>0</v>
      </c>
      <c r="X46">
        <v>0</v>
      </c>
      <c r="Y46">
        <v>0</v>
      </c>
      <c r="Z4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7" spans="1:28" x14ac:dyDescent="0.25">
      <c r="A47">
        <v>23686</v>
      </c>
      <c r="B47">
        <v>1</v>
      </c>
      <c r="L47">
        <v>-4.7427772406693103E-2</v>
      </c>
      <c r="O47">
        <v>0</v>
      </c>
      <c r="Q47">
        <v>1</v>
      </c>
      <c r="S47">
        <v>2</v>
      </c>
      <c r="T47" t="s">
        <v>29</v>
      </c>
      <c r="U47">
        <v>0</v>
      </c>
      <c r="V47">
        <v>364</v>
      </c>
      <c r="W47">
        <v>1</v>
      </c>
      <c r="X47">
        <v>1</v>
      </c>
      <c r="Y47">
        <v>1</v>
      </c>
      <c r="Z4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8" spans="1:28" x14ac:dyDescent="0.25">
      <c r="A48">
        <v>23807</v>
      </c>
      <c r="B48">
        <v>1</v>
      </c>
      <c r="L48">
        <v>-0.224438191878673</v>
      </c>
      <c r="O48">
        <v>0</v>
      </c>
      <c r="Q48">
        <v>1</v>
      </c>
      <c r="S48">
        <v>2</v>
      </c>
      <c r="T48" t="s">
        <v>30</v>
      </c>
      <c r="U48">
        <v>0</v>
      </c>
      <c r="V48">
        <v>364</v>
      </c>
      <c r="W48">
        <v>1</v>
      </c>
      <c r="X48">
        <v>1</v>
      </c>
      <c r="Y48">
        <v>1</v>
      </c>
      <c r="Z4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9" spans="1:28" x14ac:dyDescent="0.25">
      <c r="A49">
        <v>23855</v>
      </c>
      <c r="B49">
        <v>1</v>
      </c>
      <c r="L49">
        <v>-5.8107201709630997E-2</v>
      </c>
      <c r="O49">
        <v>0</v>
      </c>
      <c r="Q49">
        <v>1</v>
      </c>
      <c r="S49">
        <v>2</v>
      </c>
      <c r="T49" t="s">
        <v>29</v>
      </c>
      <c r="U49">
        <v>0</v>
      </c>
      <c r="V49">
        <v>364</v>
      </c>
      <c r="W49">
        <v>1</v>
      </c>
      <c r="X49">
        <v>1</v>
      </c>
      <c r="Y49">
        <v>1</v>
      </c>
      <c r="Z4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50" spans="1:28" x14ac:dyDescent="0.25">
      <c r="A50">
        <v>25035</v>
      </c>
      <c r="B50">
        <v>1</v>
      </c>
      <c r="L50">
        <v>2.7104425251248801E-2</v>
      </c>
      <c r="O50">
        <v>0</v>
      </c>
      <c r="Q50">
        <v>1</v>
      </c>
      <c r="S50">
        <v>2</v>
      </c>
      <c r="T50" t="s">
        <v>29</v>
      </c>
      <c r="U50">
        <v>0</v>
      </c>
      <c r="V50">
        <v>364</v>
      </c>
      <c r="W50">
        <v>1</v>
      </c>
      <c r="X50">
        <v>1</v>
      </c>
      <c r="Y50">
        <v>1</v>
      </c>
      <c r="Z5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5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5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51" spans="1:28" x14ac:dyDescent="0.25">
      <c r="A51">
        <v>25126</v>
      </c>
      <c r="B51">
        <v>0</v>
      </c>
      <c r="C51">
        <v>3783.9793968189701</v>
      </c>
      <c r="D51">
        <v>35.705923014167503</v>
      </c>
      <c r="E51">
        <v>0.120877086121539</v>
      </c>
      <c r="F51">
        <v>7.6452690424217998E-2</v>
      </c>
      <c r="G51">
        <v>3.3472725416336897E-2</v>
      </c>
      <c r="H51">
        <v>2.1003926512715601E-3</v>
      </c>
      <c r="I51">
        <v>3.3472725416336897E-2</v>
      </c>
      <c r="J51">
        <v>2.9377625967558101E-2</v>
      </c>
      <c r="K51">
        <v>55.736638748065999</v>
      </c>
      <c r="L51">
        <v>5.2340979401458099E-2</v>
      </c>
      <c r="M51" t="s">
        <v>25</v>
      </c>
      <c r="N51" t="s">
        <v>25</v>
      </c>
      <c r="O51">
        <v>4</v>
      </c>
      <c r="P51">
        <v>5.2036025585930498E-2</v>
      </c>
      <c r="Q51">
        <v>5.2036025585930498E-2</v>
      </c>
      <c r="R51">
        <v>-1.6855013120355899</v>
      </c>
      <c r="S51">
        <v>0</v>
      </c>
      <c r="T51" t="s">
        <v>26</v>
      </c>
      <c r="U51">
        <v>0</v>
      </c>
      <c r="V51">
        <v>364</v>
      </c>
      <c r="W51">
        <v>0</v>
      </c>
      <c r="X51">
        <v>1</v>
      </c>
      <c r="Y51">
        <v>0</v>
      </c>
      <c r="Z5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2" spans="1:28" x14ac:dyDescent="0.25">
      <c r="A52">
        <v>25151</v>
      </c>
      <c r="B52">
        <v>1</v>
      </c>
      <c r="L52">
        <v>0.32770831543169299</v>
      </c>
      <c r="O52">
        <v>0</v>
      </c>
      <c r="Q52">
        <v>1</v>
      </c>
      <c r="S52">
        <v>2</v>
      </c>
      <c r="T52" t="s">
        <v>29</v>
      </c>
      <c r="U52">
        <v>0</v>
      </c>
      <c r="V52">
        <v>364</v>
      </c>
      <c r="W52">
        <v>1</v>
      </c>
      <c r="X52">
        <v>1</v>
      </c>
      <c r="Y52">
        <v>1</v>
      </c>
      <c r="Z5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5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5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53" spans="1:28" x14ac:dyDescent="0.25">
      <c r="A53">
        <v>25175</v>
      </c>
      <c r="B53">
        <v>0</v>
      </c>
      <c r="C53">
        <v>3867.4639769832002</v>
      </c>
      <c r="D53">
        <v>2.4194104885962</v>
      </c>
      <c r="E53">
        <v>0.13268419103048101</v>
      </c>
      <c r="F53">
        <v>1.4502791767741101E-2</v>
      </c>
      <c r="G53">
        <v>-2.14421822288474E-2</v>
      </c>
      <c r="H53">
        <v>-2.3921077170174399E-3</v>
      </c>
      <c r="I53" t="s">
        <v>25</v>
      </c>
      <c r="J53" t="s">
        <v>25</v>
      </c>
      <c r="K53">
        <v>53.211857471962901</v>
      </c>
      <c r="L53">
        <v>-0.16833996791797301</v>
      </c>
      <c r="M53" t="s">
        <v>25</v>
      </c>
      <c r="N53">
        <v>0.161129691500076</v>
      </c>
      <c r="O53">
        <v>3</v>
      </c>
      <c r="P53">
        <v>6.1663334859659698E-2</v>
      </c>
      <c r="Q53">
        <v>6.1663334859659698E-2</v>
      </c>
      <c r="R53">
        <v>-1.5825962730818599</v>
      </c>
      <c r="S53">
        <v>0</v>
      </c>
      <c r="T53" t="s">
        <v>26</v>
      </c>
      <c r="U53">
        <v>0</v>
      </c>
      <c r="V53">
        <v>364</v>
      </c>
      <c r="W53">
        <v>0</v>
      </c>
      <c r="X53">
        <v>1</v>
      </c>
      <c r="Y53">
        <v>0</v>
      </c>
      <c r="Z5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4" spans="1:28" x14ac:dyDescent="0.25">
      <c r="A54">
        <v>25200</v>
      </c>
      <c r="B54">
        <v>0</v>
      </c>
      <c r="C54">
        <v>7365.3426371387504</v>
      </c>
      <c r="D54">
        <v>93.358855689268395</v>
      </c>
      <c r="E54">
        <v>0.62738417296676596</v>
      </c>
      <c r="F54">
        <v>0.18375120461153099</v>
      </c>
      <c r="G54">
        <v>0.66036388229295295</v>
      </c>
      <c r="H54">
        <v>2.1330837844040901E-2</v>
      </c>
      <c r="I54">
        <v>0.66036388229295295</v>
      </c>
      <c r="J54">
        <v>0.20679225075665</v>
      </c>
      <c r="K54">
        <v>11.4157569231027</v>
      </c>
      <c r="L54">
        <v>8.2503605271972799E-2</v>
      </c>
      <c r="M54" t="s">
        <v>25</v>
      </c>
      <c r="N54" t="s">
        <v>25</v>
      </c>
      <c r="O54">
        <v>4</v>
      </c>
      <c r="P54">
        <v>0.33565830212558001</v>
      </c>
      <c r="Q54">
        <v>0.33565830212558001</v>
      </c>
      <c r="R54">
        <v>0.27439148786003698</v>
      </c>
      <c r="S54">
        <v>0</v>
      </c>
      <c r="T54" t="s">
        <v>29</v>
      </c>
      <c r="U54">
        <v>0</v>
      </c>
      <c r="V54">
        <v>364</v>
      </c>
      <c r="W54">
        <v>0</v>
      </c>
      <c r="X54">
        <v>1</v>
      </c>
      <c r="Y54">
        <v>0</v>
      </c>
      <c r="Z5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5" spans="1:28" x14ac:dyDescent="0.25">
      <c r="A55">
        <v>25214</v>
      </c>
      <c r="B55">
        <v>0</v>
      </c>
      <c r="C55">
        <v>4295.0769500002198</v>
      </c>
      <c r="D55">
        <v>134.45903938149101</v>
      </c>
      <c r="E55">
        <v>0.19316088292860201</v>
      </c>
      <c r="F55">
        <v>0.26024321357581598</v>
      </c>
      <c r="G55">
        <v>0.21181997262548899</v>
      </c>
      <c r="H55">
        <v>1.55244278724046E-2</v>
      </c>
      <c r="I55">
        <v>0.21181997262548899</v>
      </c>
      <c r="J55">
        <v>0.15322396171481101</v>
      </c>
      <c r="K55">
        <v>46.291341224179597</v>
      </c>
      <c r="L55">
        <v>-5.49768972418338E-2</v>
      </c>
      <c r="M55" t="s">
        <v>25</v>
      </c>
      <c r="N55">
        <v>5.9356321155046597E-2</v>
      </c>
      <c r="O55">
        <v>5</v>
      </c>
      <c r="P55">
        <v>0.175560870399953</v>
      </c>
      <c r="Q55">
        <v>0.175560870399953</v>
      </c>
      <c r="R55">
        <v>-0.57163752516508604</v>
      </c>
      <c r="S55">
        <v>0</v>
      </c>
      <c r="T55" t="s">
        <v>26</v>
      </c>
      <c r="U55">
        <v>0</v>
      </c>
      <c r="V55">
        <v>364</v>
      </c>
      <c r="W55">
        <v>0</v>
      </c>
      <c r="X55">
        <v>1</v>
      </c>
      <c r="Y55">
        <v>0</v>
      </c>
      <c r="Z5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6" spans="1:28" x14ac:dyDescent="0.25">
      <c r="A56">
        <v>25269</v>
      </c>
      <c r="B56">
        <v>0</v>
      </c>
      <c r="C56">
        <v>3793.2647325538001</v>
      </c>
      <c r="D56">
        <v>-187.93992039617001</v>
      </c>
      <c r="E56">
        <v>0.122190297889752</v>
      </c>
      <c r="F56" t="s">
        <v>25</v>
      </c>
      <c r="G56">
        <v>4.0665937709809197E-2</v>
      </c>
      <c r="H56">
        <v>-4.3506112169497901E-2</v>
      </c>
      <c r="I56">
        <v>4.0665937709809197E-2</v>
      </c>
      <c r="J56" t="s">
        <v>25</v>
      </c>
      <c r="K56">
        <v>26.941549456602299</v>
      </c>
      <c r="L56">
        <v>-0.25791089369203202</v>
      </c>
      <c r="M56" t="s">
        <v>25</v>
      </c>
      <c r="N56">
        <v>0.241543312501868</v>
      </c>
      <c r="O56">
        <v>3</v>
      </c>
      <c r="P56">
        <v>8.0879909620285795E-2</v>
      </c>
      <c r="Q56">
        <v>8.0879909620285795E-2</v>
      </c>
      <c r="R56">
        <v>-1.3800619626191299</v>
      </c>
      <c r="S56">
        <v>0</v>
      </c>
      <c r="T56" t="s">
        <v>29</v>
      </c>
      <c r="U56">
        <v>0</v>
      </c>
      <c r="V56">
        <v>364</v>
      </c>
      <c r="W56">
        <v>0</v>
      </c>
      <c r="X56">
        <v>1</v>
      </c>
      <c r="Y56">
        <v>0</v>
      </c>
      <c r="Z5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7" spans="1:28" x14ac:dyDescent="0.25">
      <c r="A57">
        <v>25286</v>
      </c>
      <c r="B57">
        <v>0</v>
      </c>
      <c r="C57">
        <v>3030.0429166899198</v>
      </c>
      <c r="D57">
        <v>16.295979374477199</v>
      </c>
      <c r="E57">
        <v>1.42489267890024E-2</v>
      </c>
      <c r="F57">
        <v>4.0328628449176097E-2</v>
      </c>
      <c r="G57">
        <v>-0.13319883090538701</v>
      </c>
      <c r="H57">
        <v>-3.9653201453341098E-3</v>
      </c>
      <c r="I57" t="s">
        <v>25</v>
      </c>
      <c r="J57" t="s">
        <v>25</v>
      </c>
      <c r="K57">
        <v>42.7979973136285</v>
      </c>
      <c r="L57">
        <v>-0.357443095228061</v>
      </c>
      <c r="M57" t="s">
        <v>25</v>
      </c>
      <c r="N57">
        <v>0.330899815883128</v>
      </c>
      <c r="O57">
        <v>3</v>
      </c>
      <c r="P57">
        <v>7.7095474224261301E-2</v>
      </c>
      <c r="Q57">
        <v>7.7095474224261301E-2</v>
      </c>
      <c r="R57">
        <v>-1.4160640354007901</v>
      </c>
      <c r="S57">
        <v>0</v>
      </c>
      <c r="T57" t="s">
        <v>26</v>
      </c>
      <c r="U57">
        <v>0</v>
      </c>
      <c r="V57">
        <v>364</v>
      </c>
      <c r="W57">
        <v>0</v>
      </c>
      <c r="X57">
        <v>1</v>
      </c>
      <c r="Y57">
        <v>0</v>
      </c>
      <c r="Z5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8" spans="1:28" x14ac:dyDescent="0.25">
      <c r="A58">
        <v>25290</v>
      </c>
      <c r="B58">
        <v>0</v>
      </c>
      <c r="C58">
        <v>3197.3186423441298</v>
      </c>
      <c r="D58">
        <v>-11.451970471803699</v>
      </c>
      <c r="E58">
        <v>3.79064937029557E-2</v>
      </c>
      <c r="F58" t="s">
        <v>25</v>
      </c>
      <c r="G58">
        <v>-2.0578324320153898E-2</v>
      </c>
      <c r="H58">
        <v>-1.6098032263901298E-2</v>
      </c>
      <c r="I58" t="s">
        <v>25</v>
      </c>
      <c r="J58" t="s">
        <v>25</v>
      </c>
      <c r="K58">
        <v>30.673554068418099</v>
      </c>
      <c r="L58">
        <v>-0.21568578935476701</v>
      </c>
      <c r="M58" t="s">
        <v>25</v>
      </c>
      <c r="N58">
        <v>0.20363510168909901</v>
      </c>
      <c r="O58">
        <v>2</v>
      </c>
      <c r="P58">
        <v>4.8308319078410898E-2</v>
      </c>
      <c r="Q58">
        <v>4.8308319078410898E-2</v>
      </c>
      <c r="R58">
        <v>-1.81016456920493</v>
      </c>
      <c r="S58">
        <v>0</v>
      </c>
      <c r="T58" t="s">
        <v>27</v>
      </c>
      <c r="U58">
        <v>0</v>
      </c>
      <c r="V58">
        <v>364</v>
      </c>
      <c r="W58">
        <v>0</v>
      </c>
      <c r="X58">
        <v>1</v>
      </c>
      <c r="Y58">
        <v>0</v>
      </c>
      <c r="Z5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59" spans="1:28" x14ac:dyDescent="0.25">
      <c r="A59">
        <v>25307</v>
      </c>
      <c r="B59">
        <v>0</v>
      </c>
      <c r="C59">
        <v>4479.9688913956497</v>
      </c>
      <c r="D59">
        <v>-41.894637834806304</v>
      </c>
      <c r="E59">
        <v>0.21930988606881299</v>
      </c>
      <c r="F59" t="s">
        <v>25</v>
      </c>
      <c r="G59">
        <v>6.9274037847676703E-2</v>
      </c>
      <c r="H59">
        <v>-1.08586675842192E-2</v>
      </c>
      <c r="I59">
        <v>6.9274037847676703E-2</v>
      </c>
      <c r="J59" t="s">
        <v>25</v>
      </c>
      <c r="K59">
        <v>29.846052064273302</v>
      </c>
      <c r="L59">
        <v>-0.419131139483985</v>
      </c>
      <c r="M59" t="s">
        <v>25</v>
      </c>
      <c r="N59">
        <v>0.386281168350675</v>
      </c>
      <c r="O59">
        <v>3</v>
      </c>
      <c r="P59">
        <v>0.13497301845343301</v>
      </c>
      <c r="Q59">
        <v>0.13497301845343301</v>
      </c>
      <c r="R59">
        <v>-0.97465840975667795</v>
      </c>
      <c r="S59">
        <v>0</v>
      </c>
      <c r="T59" t="s">
        <v>29</v>
      </c>
      <c r="U59">
        <v>0</v>
      </c>
      <c r="V59">
        <v>364</v>
      </c>
      <c r="W59">
        <v>0</v>
      </c>
      <c r="X59">
        <v>1</v>
      </c>
      <c r="Y59">
        <v>0</v>
      </c>
      <c r="Z5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5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5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0" spans="1:28" x14ac:dyDescent="0.25">
      <c r="A60">
        <v>25322</v>
      </c>
      <c r="B60">
        <v>0</v>
      </c>
      <c r="C60">
        <v>7581.24391276593</v>
      </c>
      <c r="D60">
        <v>-558.96608287653498</v>
      </c>
      <c r="E60">
        <v>0.65791878194832398</v>
      </c>
      <c r="F60" t="s">
        <v>25</v>
      </c>
      <c r="G60">
        <v>0.67454548322997099</v>
      </c>
      <c r="H60">
        <v>-8.4029354077433102E-2</v>
      </c>
      <c r="I60">
        <v>0.67454548322997099</v>
      </c>
      <c r="J60" t="s">
        <v>25</v>
      </c>
      <c r="K60">
        <v>9.3254360704403805</v>
      </c>
      <c r="L60">
        <v>1.0408779507633901</v>
      </c>
      <c r="M60" t="s">
        <v>25</v>
      </c>
      <c r="N60" t="s">
        <v>25</v>
      </c>
      <c r="O60">
        <v>2</v>
      </c>
      <c r="P60">
        <v>0.26649285303565901</v>
      </c>
      <c r="Q60">
        <v>0.26649285303565901</v>
      </c>
      <c r="R60">
        <v>-8.1385808136589299E-2</v>
      </c>
      <c r="S60">
        <v>0</v>
      </c>
      <c r="T60" t="s">
        <v>30</v>
      </c>
      <c r="U60">
        <v>0</v>
      </c>
      <c r="V60">
        <v>364</v>
      </c>
      <c r="W60">
        <v>0</v>
      </c>
      <c r="X60">
        <v>1</v>
      </c>
      <c r="Y60">
        <v>0</v>
      </c>
      <c r="Z6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1" spans="1:28" x14ac:dyDescent="0.25">
      <c r="A61">
        <v>25377</v>
      </c>
      <c r="B61">
        <v>0</v>
      </c>
      <c r="C61">
        <v>5133.2738917209199</v>
      </c>
      <c r="D61">
        <v>1.36816099320958</v>
      </c>
      <c r="E61">
        <v>0.31170587897195901</v>
      </c>
      <c r="F61">
        <v>1.2546299640431399E-2</v>
      </c>
      <c r="G61">
        <v>0.38949772759837797</v>
      </c>
      <c r="H61">
        <v>1.3874887945248501E-3</v>
      </c>
      <c r="I61">
        <v>0.38949772759837797</v>
      </c>
      <c r="J61">
        <v>2.2800577491167599E-2</v>
      </c>
      <c r="K61">
        <v>37.493946702909298</v>
      </c>
      <c r="L61">
        <v>-0.293773148871879</v>
      </c>
      <c r="M61" t="s">
        <v>25</v>
      </c>
      <c r="N61">
        <v>0.27373918154509103</v>
      </c>
      <c r="O61">
        <v>5</v>
      </c>
      <c r="P61">
        <v>0.202057933049405</v>
      </c>
      <c r="Q61">
        <v>0.202057933049405</v>
      </c>
      <c r="R61">
        <v>-0.34548507371979897</v>
      </c>
      <c r="S61">
        <v>0</v>
      </c>
      <c r="T61" t="s">
        <v>26</v>
      </c>
      <c r="U61">
        <v>0</v>
      </c>
      <c r="V61">
        <v>364</v>
      </c>
      <c r="W61">
        <v>0</v>
      </c>
      <c r="X61">
        <v>1</v>
      </c>
      <c r="Y61">
        <v>0</v>
      </c>
      <c r="Z6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2" spans="1:28" x14ac:dyDescent="0.25">
      <c r="A62">
        <v>25386</v>
      </c>
      <c r="B62">
        <v>0</v>
      </c>
      <c r="C62">
        <v>4686.8539963432904</v>
      </c>
      <c r="D62">
        <v>102.706210355579</v>
      </c>
      <c r="E62">
        <v>0.248569350911408</v>
      </c>
      <c r="F62">
        <v>0.20114767033737799</v>
      </c>
      <c r="G62">
        <v>9.19495474328378E-2</v>
      </c>
      <c r="H62">
        <v>2.2100838797872099E-2</v>
      </c>
      <c r="I62">
        <v>9.19495474328378E-2</v>
      </c>
      <c r="J62">
        <v>0.21389606083186199</v>
      </c>
      <c r="K62">
        <v>10.0052732633473</v>
      </c>
      <c r="L62">
        <v>1.06668196105771E-2</v>
      </c>
      <c r="M62" t="s">
        <v>25</v>
      </c>
      <c r="N62" t="s">
        <v>25</v>
      </c>
      <c r="O62">
        <v>4</v>
      </c>
      <c r="P62">
        <v>0.151112525902697</v>
      </c>
      <c r="Q62">
        <v>0.151112525902697</v>
      </c>
      <c r="R62">
        <v>-0.87094573394013997</v>
      </c>
      <c r="S62">
        <v>0</v>
      </c>
      <c r="T62" t="s">
        <v>29</v>
      </c>
      <c r="U62">
        <v>0</v>
      </c>
      <c r="V62">
        <v>364</v>
      </c>
      <c r="W62">
        <v>0</v>
      </c>
      <c r="X62">
        <v>1</v>
      </c>
      <c r="Y62">
        <v>0</v>
      </c>
      <c r="Z6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3" spans="1:28" x14ac:dyDescent="0.25">
      <c r="A63">
        <v>25430</v>
      </c>
      <c r="B63">
        <v>0</v>
      </c>
      <c r="C63">
        <v>4622.1065875362401</v>
      </c>
      <c r="D63">
        <v>-27.535263197968401</v>
      </c>
      <c r="E63">
        <v>0.239412217380125</v>
      </c>
      <c r="F63" t="s">
        <v>25</v>
      </c>
      <c r="G63">
        <v>5.51604774804395E-2</v>
      </c>
      <c r="H63">
        <v>-8.3042420252223501E-3</v>
      </c>
      <c r="I63">
        <v>5.51604774804395E-2</v>
      </c>
      <c r="J63" t="s">
        <v>25</v>
      </c>
      <c r="K63">
        <v>51.597550559367498</v>
      </c>
      <c r="L63">
        <v>-0.12767233100737699</v>
      </c>
      <c r="M63" t="s">
        <v>25</v>
      </c>
      <c r="N63">
        <v>0.12461972006340399</v>
      </c>
      <c r="O63">
        <v>3</v>
      </c>
      <c r="P63">
        <v>8.3838482984793697E-2</v>
      </c>
      <c r="Q63">
        <v>8.3838482984793697E-2</v>
      </c>
      <c r="R63">
        <v>-1.31298147897337</v>
      </c>
      <c r="S63">
        <v>0</v>
      </c>
      <c r="T63" t="s">
        <v>26</v>
      </c>
      <c r="U63">
        <v>0</v>
      </c>
      <c r="V63">
        <v>364</v>
      </c>
      <c r="W63">
        <v>0</v>
      </c>
      <c r="X63">
        <v>1</v>
      </c>
      <c r="Y63">
        <v>0</v>
      </c>
      <c r="Z6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4" spans="1:28" x14ac:dyDescent="0.25">
      <c r="A64">
        <v>25473</v>
      </c>
      <c r="B64">
        <v>0</v>
      </c>
      <c r="C64">
        <v>3040.0006392863702</v>
      </c>
      <c r="D64">
        <v>-1.1024396488788</v>
      </c>
      <c r="E64">
        <v>1.5657233270500899E-2</v>
      </c>
      <c r="F64" t="s">
        <v>25</v>
      </c>
      <c r="G64">
        <v>-2.80975787066182E-2</v>
      </c>
      <c r="H64">
        <v>-1.3311300646506499E-2</v>
      </c>
      <c r="I64" t="s">
        <v>25</v>
      </c>
      <c r="J64" t="s">
        <v>25</v>
      </c>
      <c r="K64">
        <v>50.1430632006889</v>
      </c>
      <c r="L64">
        <v>-0.173889003649499</v>
      </c>
      <c r="M64" t="s">
        <v>25</v>
      </c>
      <c r="N64">
        <v>0.16611142025172401</v>
      </c>
      <c r="O64">
        <v>2</v>
      </c>
      <c r="P64">
        <v>3.6353730704445003E-2</v>
      </c>
      <c r="Q64">
        <v>3.6353730704445003E-2</v>
      </c>
      <c r="R64">
        <v>-2.0766070916713599</v>
      </c>
      <c r="S64">
        <v>0</v>
      </c>
      <c r="T64" t="s">
        <v>26</v>
      </c>
      <c r="U64">
        <v>0</v>
      </c>
      <c r="V64">
        <v>364</v>
      </c>
      <c r="W64">
        <v>0</v>
      </c>
      <c r="X64">
        <v>1</v>
      </c>
      <c r="Y64">
        <v>0</v>
      </c>
      <c r="Z6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65" spans="1:28" x14ac:dyDescent="0.25">
      <c r="A65">
        <v>25491</v>
      </c>
      <c r="B65">
        <v>1</v>
      </c>
      <c r="L65">
        <v>-7.2475078871958999E-5</v>
      </c>
      <c r="O65">
        <v>0</v>
      </c>
      <c r="Q65">
        <v>1</v>
      </c>
      <c r="S65">
        <v>2</v>
      </c>
      <c r="T65" t="s">
        <v>29</v>
      </c>
      <c r="U65">
        <v>0</v>
      </c>
      <c r="V65">
        <v>364</v>
      </c>
      <c r="W65">
        <v>1</v>
      </c>
      <c r="X65">
        <v>0</v>
      </c>
      <c r="Y65">
        <v>0</v>
      </c>
      <c r="Z6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66" spans="1:28" x14ac:dyDescent="0.25">
      <c r="A66">
        <v>25513</v>
      </c>
      <c r="B66">
        <v>1</v>
      </c>
      <c r="L66">
        <v>0.47955715808048099</v>
      </c>
      <c r="O66">
        <v>0</v>
      </c>
      <c r="Q66">
        <v>1</v>
      </c>
      <c r="S66">
        <v>2</v>
      </c>
      <c r="T66" t="s">
        <v>30</v>
      </c>
      <c r="U66">
        <v>0</v>
      </c>
      <c r="V66">
        <v>364</v>
      </c>
      <c r="W66">
        <v>1</v>
      </c>
      <c r="X66">
        <v>1</v>
      </c>
      <c r="Y66">
        <v>1</v>
      </c>
      <c r="Z6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6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6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67" spans="1:28" x14ac:dyDescent="0.25">
      <c r="A67">
        <v>25592</v>
      </c>
      <c r="B67">
        <v>1</v>
      </c>
      <c r="L67">
        <v>-9.4314527187774107E-3</v>
      </c>
      <c r="O67">
        <v>0</v>
      </c>
      <c r="Q67">
        <v>1</v>
      </c>
      <c r="S67">
        <v>2</v>
      </c>
      <c r="T67" t="s">
        <v>29</v>
      </c>
      <c r="U67">
        <v>0</v>
      </c>
      <c r="V67">
        <v>364</v>
      </c>
      <c r="W67">
        <v>1</v>
      </c>
      <c r="X67">
        <v>1</v>
      </c>
      <c r="Y67">
        <v>1</v>
      </c>
      <c r="Z6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6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6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68" spans="1:28" x14ac:dyDescent="0.25">
      <c r="A68">
        <v>25599</v>
      </c>
      <c r="B68">
        <v>1</v>
      </c>
      <c r="L68">
        <v>-0.51405029696764803</v>
      </c>
      <c r="O68">
        <v>0</v>
      </c>
      <c r="Q68">
        <v>1</v>
      </c>
      <c r="S68">
        <v>2</v>
      </c>
      <c r="T68" t="s">
        <v>29</v>
      </c>
      <c r="U68">
        <v>0</v>
      </c>
      <c r="V68">
        <v>364</v>
      </c>
      <c r="W68">
        <v>1</v>
      </c>
      <c r="X68">
        <v>1</v>
      </c>
      <c r="Y68">
        <v>1</v>
      </c>
      <c r="Z6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6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6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69" spans="1:28" x14ac:dyDescent="0.25">
      <c r="A69">
        <v>25612</v>
      </c>
      <c r="B69">
        <v>0</v>
      </c>
      <c r="C69">
        <v>8310.4294159884703</v>
      </c>
      <c r="D69">
        <v>103.507589831869</v>
      </c>
      <c r="E69">
        <v>0.76104644597551296</v>
      </c>
      <c r="F69">
        <v>0.202639126593224</v>
      </c>
      <c r="G69">
        <v>0.81274539535444001</v>
      </c>
      <c r="H69">
        <v>1.2663038681661701E-2</v>
      </c>
      <c r="I69">
        <v>0.81274539535444001</v>
      </c>
      <c r="J69">
        <v>0.12682559784115099</v>
      </c>
      <c r="K69">
        <v>38.277197047447103</v>
      </c>
      <c r="L69">
        <v>-7.4055754484354103E-4</v>
      </c>
      <c r="M69" t="s">
        <v>25</v>
      </c>
      <c r="N69">
        <v>1.06648464691688E-2</v>
      </c>
      <c r="O69">
        <v>5</v>
      </c>
      <c r="P69">
        <v>0.38278428244669899</v>
      </c>
      <c r="Q69">
        <v>0.38278428244669899</v>
      </c>
      <c r="R69">
        <v>0.35990400898817498</v>
      </c>
      <c r="S69">
        <v>0</v>
      </c>
      <c r="T69" t="s">
        <v>29</v>
      </c>
      <c r="U69">
        <v>0</v>
      </c>
      <c r="V69">
        <v>364</v>
      </c>
      <c r="W69">
        <v>0</v>
      </c>
      <c r="X69">
        <v>1</v>
      </c>
      <c r="Y69">
        <v>0</v>
      </c>
      <c r="Z6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6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6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0" spans="1:28" x14ac:dyDescent="0.25">
      <c r="A70">
        <v>25645</v>
      </c>
      <c r="B70">
        <v>1</v>
      </c>
      <c r="L70">
        <v>-4.5437651826552503E-3</v>
      </c>
      <c r="O70">
        <v>0</v>
      </c>
      <c r="Q70">
        <v>1</v>
      </c>
      <c r="S70">
        <v>2</v>
      </c>
      <c r="T70" t="s">
        <v>30</v>
      </c>
      <c r="U70">
        <v>0</v>
      </c>
      <c r="V70">
        <v>364</v>
      </c>
      <c r="W70">
        <v>1</v>
      </c>
      <c r="X70">
        <v>0</v>
      </c>
      <c r="Y70">
        <v>0</v>
      </c>
      <c r="Z7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71" spans="1:28" x14ac:dyDescent="0.25">
      <c r="A71">
        <v>25740</v>
      </c>
      <c r="B71">
        <v>0</v>
      </c>
      <c r="C71">
        <v>4889.9764732817403</v>
      </c>
      <c r="D71">
        <v>61.291843449744498</v>
      </c>
      <c r="E71">
        <v>0.27729667264984698</v>
      </c>
      <c r="F71">
        <v>0.12407093150006</v>
      </c>
      <c r="G71">
        <v>0.33261314212891702</v>
      </c>
      <c r="H71">
        <v>2.0039849814293301E-2</v>
      </c>
      <c r="I71">
        <v>0.33261314212891702</v>
      </c>
      <c r="J71">
        <v>0.19488196190951501</v>
      </c>
      <c r="K71">
        <v>21.5636545997761</v>
      </c>
      <c r="L71">
        <v>0.10050165653653099</v>
      </c>
      <c r="M71" t="s">
        <v>25</v>
      </c>
      <c r="N71" t="s">
        <v>25</v>
      </c>
      <c r="O71">
        <v>4</v>
      </c>
      <c r="P71">
        <v>0.18577254163766799</v>
      </c>
      <c r="Q71">
        <v>0.18577254163766799</v>
      </c>
      <c r="R71">
        <v>-0.49355339508954499</v>
      </c>
      <c r="S71">
        <v>0</v>
      </c>
      <c r="T71" t="s">
        <v>30</v>
      </c>
      <c r="U71">
        <v>0</v>
      </c>
      <c r="V71">
        <v>364</v>
      </c>
      <c r="W71">
        <v>0</v>
      </c>
      <c r="X71">
        <v>1</v>
      </c>
      <c r="Y71">
        <v>0</v>
      </c>
      <c r="Z7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2" spans="1:28" x14ac:dyDescent="0.25">
      <c r="A72">
        <v>25743</v>
      </c>
      <c r="B72">
        <v>0</v>
      </c>
      <c r="C72">
        <v>5858.4972988565796</v>
      </c>
      <c r="D72">
        <v>338.841022784904</v>
      </c>
      <c r="E72">
        <v>0.41427318940971603</v>
      </c>
      <c r="F72">
        <v>0.64062079591714505</v>
      </c>
      <c r="G72">
        <v>0.45175372661818503</v>
      </c>
      <c r="H72">
        <v>5.63609529707235E-2</v>
      </c>
      <c r="I72">
        <v>0.45175372661818503</v>
      </c>
      <c r="J72">
        <v>0.529970142335357</v>
      </c>
      <c r="K72">
        <v>10.1862785886519</v>
      </c>
      <c r="L72">
        <v>0.21557142125752399</v>
      </c>
      <c r="M72" t="s">
        <v>25</v>
      </c>
      <c r="N72" t="s">
        <v>25</v>
      </c>
      <c r="O72">
        <v>4</v>
      </c>
      <c r="P72">
        <v>0.40732357085608101</v>
      </c>
      <c r="Q72">
        <v>0.40732357085608101</v>
      </c>
      <c r="R72">
        <v>0.67024330413962996</v>
      </c>
      <c r="S72">
        <v>0</v>
      </c>
      <c r="T72" t="s">
        <v>30</v>
      </c>
      <c r="U72">
        <v>0</v>
      </c>
      <c r="V72">
        <v>364</v>
      </c>
      <c r="W72">
        <v>0</v>
      </c>
      <c r="X72">
        <v>1</v>
      </c>
      <c r="Y72">
        <v>0</v>
      </c>
      <c r="Z7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3" spans="1:28" x14ac:dyDescent="0.25">
      <c r="A73">
        <v>25754</v>
      </c>
      <c r="B73">
        <v>0</v>
      </c>
      <c r="C73">
        <v>4339.1998721152404</v>
      </c>
      <c r="D73">
        <v>-19.237392417948801</v>
      </c>
      <c r="E73">
        <v>0.199401124770584</v>
      </c>
      <c r="F73" t="s">
        <v>25</v>
      </c>
      <c r="G73">
        <v>0.13934229124000799</v>
      </c>
      <c r="H73">
        <v>2.08864504948914E-2</v>
      </c>
      <c r="I73">
        <v>0.13934229124000799</v>
      </c>
      <c r="J73">
        <v>0.202692459305123</v>
      </c>
      <c r="K73">
        <v>40.958135065990902</v>
      </c>
      <c r="L73">
        <v>-0.74858230901425304</v>
      </c>
      <c r="M73" t="s">
        <v>25</v>
      </c>
      <c r="N73">
        <v>0.68205081967738601</v>
      </c>
      <c r="O73">
        <v>4</v>
      </c>
      <c r="P73">
        <v>0.24469733899862001</v>
      </c>
      <c r="Q73">
        <v>0.24469733899862001</v>
      </c>
      <c r="R73">
        <v>-0.16331519547126899</v>
      </c>
      <c r="S73">
        <v>0</v>
      </c>
      <c r="T73" t="s">
        <v>27</v>
      </c>
      <c r="U73">
        <v>0</v>
      </c>
      <c r="V73">
        <v>364</v>
      </c>
      <c r="W73">
        <v>0</v>
      </c>
      <c r="X73">
        <v>1</v>
      </c>
      <c r="Y73">
        <v>0</v>
      </c>
      <c r="Z7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4" spans="1:28" x14ac:dyDescent="0.25">
      <c r="A74">
        <v>25758</v>
      </c>
      <c r="B74">
        <v>0</v>
      </c>
      <c r="C74">
        <v>4187.9082961485601</v>
      </c>
      <c r="D74">
        <v>91.935161610227595</v>
      </c>
      <c r="E74">
        <v>0.17800417331243901</v>
      </c>
      <c r="F74">
        <v>0.18110155172744899</v>
      </c>
      <c r="G74">
        <v>0.22382419214445001</v>
      </c>
      <c r="H74">
        <v>7.69741108630549E-3</v>
      </c>
      <c r="I74">
        <v>0.22382419214445001</v>
      </c>
      <c r="J74">
        <v>8.1014128172017794E-2</v>
      </c>
      <c r="K74">
        <v>25.692697263663</v>
      </c>
      <c r="L74">
        <v>-0.58108614375490697</v>
      </c>
      <c r="M74" t="s">
        <v>25</v>
      </c>
      <c r="N74">
        <v>0.53167866447164702</v>
      </c>
      <c r="O74">
        <v>5</v>
      </c>
      <c r="P74">
        <v>0.23912454196560001</v>
      </c>
      <c r="Q74">
        <v>0.23912454196560001</v>
      </c>
      <c r="R74">
        <v>-0.204659918570476</v>
      </c>
      <c r="S74">
        <v>0</v>
      </c>
      <c r="T74" t="s">
        <v>26</v>
      </c>
      <c r="U74">
        <v>0</v>
      </c>
      <c r="V74">
        <v>364</v>
      </c>
      <c r="W74">
        <v>0</v>
      </c>
      <c r="X74">
        <v>1</v>
      </c>
      <c r="Y74">
        <v>0</v>
      </c>
      <c r="Z7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5" spans="1:28" x14ac:dyDescent="0.25">
      <c r="A75">
        <v>25769</v>
      </c>
      <c r="B75">
        <v>0</v>
      </c>
      <c r="C75">
        <v>6748.0167873556902</v>
      </c>
      <c r="D75">
        <v>-53.051432832901298</v>
      </c>
      <c r="E75">
        <v>0.54007665992601905</v>
      </c>
      <c r="F75" t="s">
        <v>25</v>
      </c>
      <c r="G75">
        <v>0.52049123715790402</v>
      </c>
      <c r="H75">
        <v>-7.0396270396270401E-3</v>
      </c>
      <c r="I75">
        <v>0.52049123715790402</v>
      </c>
      <c r="J75" t="s">
        <v>25</v>
      </c>
      <c r="K75">
        <v>2.0586789770329501</v>
      </c>
      <c r="L75">
        <v>0.392459176836433</v>
      </c>
      <c r="M75">
        <v>0.74322853121471499</v>
      </c>
      <c r="N75" t="s">
        <v>25</v>
      </c>
      <c r="O75">
        <v>2</v>
      </c>
      <c r="P75">
        <v>0.21211357941678499</v>
      </c>
      <c r="Q75">
        <v>0.21211357941678499</v>
      </c>
      <c r="R75">
        <v>-0.30264270984298403</v>
      </c>
      <c r="S75">
        <v>0</v>
      </c>
      <c r="T75" t="s">
        <v>27</v>
      </c>
      <c r="U75">
        <v>0</v>
      </c>
      <c r="V75">
        <v>364</v>
      </c>
      <c r="W75">
        <v>0</v>
      </c>
      <c r="X75">
        <v>1</v>
      </c>
      <c r="Y75">
        <v>0</v>
      </c>
      <c r="Z7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6" spans="1:28" x14ac:dyDescent="0.25">
      <c r="A76">
        <v>25785</v>
      </c>
      <c r="B76">
        <v>0</v>
      </c>
      <c r="C76">
        <v>6261.4041736445897</v>
      </c>
      <c r="D76">
        <v>168.07524615090401</v>
      </c>
      <c r="E76">
        <v>0.47125573312973501</v>
      </c>
      <c r="F76">
        <v>0.32280670985619198</v>
      </c>
      <c r="G76">
        <v>0.54902126830164499</v>
      </c>
      <c r="H76">
        <v>2.6957095619908202E-2</v>
      </c>
      <c r="I76">
        <v>0.54902126830164499</v>
      </c>
      <c r="J76">
        <v>0.25869850681397299</v>
      </c>
      <c r="K76">
        <v>27.0297129836019</v>
      </c>
      <c r="L76">
        <v>1.0968391054419699</v>
      </c>
      <c r="M76" t="s">
        <v>25</v>
      </c>
      <c r="N76" t="s">
        <v>25</v>
      </c>
      <c r="O76">
        <v>4</v>
      </c>
      <c r="P76">
        <v>0.32035644362030902</v>
      </c>
      <c r="Q76">
        <v>0.32035644362030902</v>
      </c>
      <c r="R76">
        <v>0.177062293338762</v>
      </c>
      <c r="S76">
        <v>0</v>
      </c>
      <c r="T76" t="s">
        <v>26</v>
      </c>
      <c r="U76">
        <v>0</v>
      </c>
      <c r="V76">
        <v>364</v>
      </c>
      <c r="W76">
        <v>0</v>
      </c>
      <c r="X76">
        <v>1</v>
      </c>
      <c r="Y76">
        <v>0</v>
      </c>
      <c r="Z7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7" spans="1:28" x14ac:dyDescent="0.25">
      <c r="A77">
        <v>25799</v>
      </c>
      <c r="B77">
        <v>0</v>
      </c>
      <c r="C77">
        <v>4594.5367908635999</v>
      </c>
      <c r="D77">
        <v>154.22461771523101</v>
      </c>
      <c r="E77">
        <v>0.23551306042213699</v>
      </c>
      <c r="F77">
        <v>0.29702915123513601</v>
      </c>
      <c r="G77">
        <v>0.22413499086993599</v>
      </c>
      <c r="H77">
        <v>2.5200312500245702E-2</v>
      </c>
      <c r="I77">
        <v>0.22413499086993599</v>
      </c>
      <c r="J77">
        <v>0.242490924780047</v>
      </c>
      <c r="K77">
        <v>24.491045533914299</v>
      </c>
      <c r="L77">
        <v>0.40173121330773598</v>
      </c>
      <c r="M77" t="s">
        <v>25</v>
      </c>
      <c r="N77" t="s">
        <v>25</v>
      </c>
      <c r="O77">
        <v>4</v>
      </c>
      <c r="P77">
        <v>0.199833625461451</v>
      </c>
      <c r="Q77">
        <v>0.199833625461451</v>
      </c>
      <c r="R77">
        <v>-0.37439816480107502</v>
      </c>
      <c r="S77">
        <v>0</v>
      </c>
      <c r="T77" t="s">
        <v>26</v>
      </c>
      <c r="U77">
        <v>0</v>
      </c>
      <c r="V77">
        <v>364</v>
      </c>
      <c r="W77">
        <v>0</v>
      </c>
      <c r="X77">
        <v>1</v>
      </c>
      <c r="Y77">
        <v>0</v>
      </c>
      <c r="Z7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78" spans="1:28" x14ac:dyDescent="0.25">
      <c r="A78">
        <v>25815</v>
      </c>
      <c r="B78">
        <v>1</v>
      </c>
      <c r="L78">
        <v>-0.11732021143606899</v>
      </c>
      <c r="O78">
        <v>0</v>
      </c>
      <c r="Q78">
        <v>1</v>
      </c>
      <c r="S78">
        <v>2</v>
      </c>
      <c r="T78" t="s">
        <v>29</v>
      </c>
      <c r="U78">
        <v>0</v>
      </c>
      <c r="V78">
        <v>364</v>
      </c>
      <c r="W78">
        <v>1</v>
      </c>
      <c r="X78">
        <v>1</v>
      </c>
      <c r="Y78">
        <v>1</v>
      </c>
      <c r="Z7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7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7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79" spans="1:28" x14ac:dyDescent="0.25">
      <c r="A79">
        <v>25817</v>
      </c>
      <c r="B79">
        <v>0</v>
      </c>
      <c r="C79">
        <v>6642.9549048374802</v>
      </c>
      <c r="D79">
        <v>149.306865193052</v>
      </c>
      <c r="E79">
        <v>0.525217907969872</v>
      </c>
      <c r="F79">
        <v>0.28787666732344402</v>
      </c>
      <c r="G79">
        <v>0.60367610647037195</v>
      </c>
      <c r="H79">
        <v>2.53372564981258E-2</v>
      </c>
      <c r="I79">
        <v>0.60367610647037195</v>
      </c>
      <c r="J79">
        <v>0.24375433120446799</v>
      </c>
      <c r="K79">
        <v>50.1301096184486</v>
      </c>
      <c r="L79">
        <v>0.66397716141060303</v>
      </c>
      <c r="M79" t="s">
        <v>25</v>
      </c>
      <c r="N79" t="s">
        <v>25</v>
      </c>
      <c r="O79">
        <v>4</v>
      </c>
      <c r="P79">
        <v>0.33210500259363102</v>
      </c>
      <c r="Q79">
        <v>0.33210500259363102</v>
      </c>
      <c r="R79">
        <v>0.232414334730871</v>
      </c>
      <c r="S79">
        <v>0</v>
      </c>
      <c r="T79" t="s">
        <v>27</v>
      </c>
      <c r="U79">
        <v>0</v>
      </c>
      <c r="V79">
        <v>364</v>
      </c>
      <c r="W79">
        <v>0</v>
      </c>
      <c r="X79">
        <v>1</v>
      </c>
      <c r="Y79">
        <v>0</v>
      </c>
      <c r="Z7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7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7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0" spans="1:28" x14ac:dyDescent="0.25">
      <c r="A80">
        <v>25843</v>
      </c>
      <c r="B80">
        <v>0</v>
      </c>
      <c r="C80">
        <v>5695.2876012913603</v>
      </c>
      <c r="D80">
        <v>204.84694113065601</v>
      </c>
      <c r="E80">
        <v>0.391190675039778</v>
      </c>
      <c r="F80">
        <v>0.39124292033851699</v>
      </c>
      <c r="G80">
        <v>0.41245788637601999</v>
      </c>
      <c r="H80">
        <v>6.1684866653611697E-3</v>
      </c>
      <c r="I80">
        <v>0.41245788637601999</v>
      </c>
      <c r="J80">
        <v>6.6908705767407595E-2</v>
      </c>
      <c r="K80">
        <v>26.420178428430599</v>
      </c>
      <c r="L80">
        <v>-2.01988569995862E-2</v>
      </c>
      <c r="M80" t="s">
        <v>25</v>
      </c>
      <c r="N80">
        <v>2.8133822078955598E-2</v>
      </c>
      <c r="O80">
        <v>5</v>
      </c>
      <c r="P80">
        <v>0.25798680192013501</v>
      </c>
      <c r="Q80">
        <v>0.25798680192013501</v>
      </c>
      <c r="R80">
        <v>-0.13591068064647999</v>
      </c>
      <c r="S80">
        <v>0</v>
      </c>
      <c r="T80" t="s">
        <v>28</v>
      </c>
      <c r="U80">
        <v>0</v>
      </c>
      <c r="V80">
        <v>364</v>
      </c>
      <c r="W80">
        <v>0</v>
      </c>
      <c r="X80">
        <v>1</v>
      </c>
      <c r="Y80">
        <v>0</v>
      </c>
      <c r="Z8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1" spans="1:28" x14ac:dyDescent="0.25">
      <c r="A81">
        <v>25875</v>
      </c>
      <c r="B81">
        <v>0</v>
      </c>
      <c r="C81">
        <v>6450.6565280651603</v>
      </c>
      <c r="D81">
        <v>106.66776874458</v>
      </c>
      <c r="E81">
        <v>0.49802142325492998</v>
      </c>
      <c r="F81">
        <v>0.20852057071352201</v>
      </c>
      <c r="G81">
        <v>0.409195215373721</v>
      </c>
      <c r="H81">
        <v>3.7251524643570302E-2</v>
      </c>
      <c r="I81">
        <v>0.409195215373721</v>
      </c>
      <c r="J81">
        <v>0.353671984772646</v>
      </c>
      <c r="K81">
        <v>25.140260526937599</v>
      </c>
      <c r="L81">
        <v>0.42698160887999798</v>
      </c>
      <c r="M81" t="s">
        <v>25</v>
      </c>
      <c r="N81" t="s">
        <v>25</v>
      </c>
      <c r="O81">
        <v>4</v>
      </c>
      <c r="P81">
        <v>0.29388183882296398</v>
      </c>
      <c r="Q81">
        <v>0.29388183882296398</v>
      </c>
      <c r="R81">
        <v>8.1385808136589299E-2</v>
      </c>
      <c r="S81">
        <v>0</v>
      </c>
      <c r="T81" t="s">
        <v>29</v>
      </c>
      <c r="U81">
        <v>0</v>
      </c>
      <c r="V81">
        <v>364</v>
      </c>
      <c r="W81">
        <v>0</v>
      </c>
      <c r="X81">
        <v>1</v>
      </c>
      <c r="Y81">
        <v>0</v>
      </c>
      <c r="Z8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2" spans="1:28" x14ac:dyDescent="0.25">
      <c r="A82">
        <v>25899</v>
      </c>
      <c r="B82">
        <v>0</v>
      </c>
      <c r="C82">
        <v>4891.3292000806196</v>
      </c>
      <c r="D82">
        <v>-31.924291435819502</v>
      </c>
      <c r="E82">
        <v>0.27748798686854498</v>
      </c>
      <c r="F82" t="s">
        <v>25</v>
      </c>
      <c r="G82">
        <v>0.15066104942713099</v>
      </c>
      <c r="H82">
        <v>-3.25806366682539E-2</v>
      </c>
      <c r="I82">
        <v>0.15066104942713099</v>
      </c>
      <c r="J82" t="s">
        <v>25</v>
      </c>
      <c r="K82">
        <v>42.5257125492192</v>
      </c>
      <c r="L82">
        <v>-0.270915572912106</v>
      </c>
      <c r="M82" t="s">
        <v>25</v>
      </c>
      <c r="N82">
        <v>0.2532184552674</v>
      </c>
      <c r="O82">
        <v>3</v>
      </c>
      <c r="P82">
        <v>0.13627349831261501</v>
      </c>
      <c r="Q82">
        <v>0.13627349831261501</v>
      </c>
      <c r="R82">
        <v>-0.95309776085638998</v>
      </c>
      <c r="S82">
        <v>0</v>
      </c>
      <c r="T82" t="s">
        <v>26</v>
      </c>
      <c r="U82">
        <v>0</v>
      </c>
      <c r="V82">
        <v>364</v>
      </c>
      <c r="W82">
        <v>0</v>
      </c>
      <c r="X82">
        <v>1</v>
      </c>
      <c r="Y82">
        <v>0</v>
      </c>
      <c r="Z8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3" spans="1:28" x14ac:dyDescent="0.25">
      <c r="A83">
        <v>41001</v>
      </c>
      <c r="B83">
        <v>0</v>
      </c>
      <c r="C83">
        <v>5554.5352987978804</v>
      </c>
      <c r="D83">
        <v>-96.947675837137297</v>
      </c>
      <c r="E83">
        <v>0.37128427797284302</v>
      </c>
      <c r="F83" t="s">
        <v>25</v>
      </c>
      <c r="G83">
        <v>0.31432293960332802</v>
      </c>
      <c r="H83">
        <v>-3.3769951988499497E-2</v>
      </c>
      <c r="I83">
        <v>0.31432293960332802</v>
      </c>
      <c r="J83" t="s">
        <v>25</v>
      </c>
      <c r="K83">
        <v>50.235172329325799</v>
      </c>
      <c r="L83">
        <v>-0.680976822942297</v>
      </c>
      <c r="M83" t="s">
        <v>25</v>
      </c>
      <c r="N83">
        <v>0.62135699645683196</v>
      </c>
      <c r="O83">
        <v>3</v>
      </c>
      <c r="P83">
        <v>0.26139284280660102</v>
      </c>
      <c r="Q83">
        <v>0.26139284280660102</v>
      </c>
      <c r="R83">
        <v>-0.10860787606788599</v>
      </c>
      <c r="S83">
        <v>0</v>
      </c>
      <c r="T83" t="s">
        <v>29</v>
      </c>
      <c r="U83">
        <v>0</v>
      </c>
      <c r="V83">
        <v>364</v>
      </c>
      <c r="W83">
        <v>0</v>
      </c>
      <c r="X83">
        <v>1</v>
      </c>
      <c r="Y83">
        <v>0</v>
      </c>
      <c r="Z8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4" spans="1:28" x14ac:dyDescent="0.25">
      <c r="A84">
        <v>44001</v>
      </c>
      <c r="B84">
        <v>0</v>
      </c>
      <c r="C84">
        <v>4003.3736153374298</v>
      </c>
      <c r="D84">
        <v>51.836263869147302</v>
      </c>
      <c r="E84">
        <v>0.151905697026294</v>
      </c>
      <c r="F84">
        <v>0.106473047182613</v>
      </c>
      <c r="G84">
        <v>-6.2563446168291403E-2</v>
      </c>
      <c r="H84">
        <v>3.8972178177785902E-3</v>
      </c>
      <c r="I84" t="s">
        <v>25</v>
      </c>
      <c r="J84" t="s">
        <v>25</v>
      </c>
      <c r="K84">
        <v>26.854505062345599</v>
      </c>
      <c r="L84">
        <v>0.23882684397836501</v>
      </c>
      <c r="M84" t="s">
        <v>25</v>
      </c>
      <c r="N84" t="s">
        <v>25</v>
      </c>
      <c r="O84">
        <v>2</v>
      </c>
      <c r="P84">
        <v>5.1675748841781298E-2</v>
      </c>
      <c r="Q84">
        <v>5.1675748841781298E-2</v>
      </c>
      <c r="R84">
        <v>-1.74444754214097</v>
      </c>
      <c r="S84">
        <v>0</v>
      </c>
      <c r="T84" t="s">
        <v>29</v>
      </c>
      <c r="U84">
        <v>0</v>
      </c>
      <c r="V84">
        <v>364</v>
      </c>
      <c r="W84">
        <v>0</v>
      </c>
      <c r="X84">
        <v>1</v>
      </c>
      <c r="Y84">
        <v>0</v>
      </c>
      <c r="Z8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5" spans="1:28" x14ac:dyDescent="0.25">
      <c r="A85">
        <v>47001</v>
      </c>
      <c r="B85">
        <v>0</v>
      </c>
      <c r="C85">
        <v>3823.8318655522999</v>
      </c>
      <c r="D85">
        <v>-7.3532065137923501</v>
      </c>
      <c r="E85">
        <v>0.126513363842397</v>
      </c>
      <c r="F85" t="s">
        <v>25</v>
      </c>
      <c r="G85">
        <v>0.114139029155505</v>
      </c>
      <c r="H85">
        <v>-7.2195516401472202E-3</v>
      </c>
      <c r="I85">
        <v>0.114139029155505</v>
      </c>
      <c r="J85" t="s">
        <v>25</v>
      </c>
      <c r="K85">
        <v>41.179598601000997</v>
      </c>
      <c r="L85">
        <v>-0.59141252167714298</v>
      </c>
      <c r="M85" t="s">
        <v>25</v>
      </c>
      <c r="N85">
        <v>0.54094932270570995</v>
      </c>
      <c r="O85">
        <v>3</v>
      </c>
      <c r="P85">
        <v>0.15632034314072299</v>
      </c>
      <c r="Q85">
        <v>0.15632034314072299</v>
      </c>
      <c r="R85">
        <v>-0.83200627001647298</v>
      </c>
      <c r="S85">
        <v>0</v>
      </c>
      <c r="T85" t="s">
        <v>29</v>
      </c>
      <c r="U85">
        <v>0</v>
      </c>
      <c r="V85">
        <v>364</v>
      </c>
      <c r="W85">
        <v>0</v>
      </c>
      <c r="X85">
        <v>1</v>
      </c>
      <c r="Y85">
        <v>0</v>
      </c>
      <c r="Z8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6" spans="1:28" x14ac:dyDescent="0.25">
      <c r="A86">
        <v>50001</v>
      </c>
      <c r="B86">
        <v>0</v>
      </c>
      <c r="C86">
        <v>2472.0001345668902</v>
      </c>
      <c r="D86">
        <v>4.0899592860971197</v>
      </c>
      <c r="E86" t="s">
        <v>25</v>
      </c>
      <c r="F86" t="s">
        <v>25</v>
      </c>
      <c r="G86">
        <v>-0.196289405721257</v>
      </c>
      <c r="H86">
        <v>2.6800082129678401E-4</v>
      </c>
      <c r="I86" t="s">
        <v>25</v>
      </c>
      <c r="J86" t="s">
        <v>25</v>
      </c>
      <c r="K86">
        <v>40.9241728097589</v>
      </c>
      <c r="L86">
        <v>-6.67059285617949E-2</v>
      </c>
      <c r="M86" t="s">
        <v>25</v>
      </c>
      <c r="N86">
        <v>6.9886232185112807E-2</v>
      </c>
      <c r="O86">
        <v>1</v>
      </c>
      <c r="P86">
        <v>1.3977246437022601E-2</v>
      </c>
      <c r="Q86">
        <v>1.3977246437022601E-2</v>
      </c>
      <c r="R86">
        <v>-2.7818257479417401</v>
      </c>
      <c r="S86">
        <v>0</v>
      </c>
      <c r="T86" t="s">
        <v>29</v>
      </c>
      <c r="U86">
        <v>0</v>
      </c>
      <c r="V86">
        <v>364</v>
      </c>
      <c r="W86">
        <v>0</v>
      </c>
      <c r="X86">
        <v>1</v>
      </c>
      <c r="Y86">
        <v>0</v>
      </c>
      <c r="Z8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7" spans="1:28" x14ac:dyDescent="0.25">
      <c r="A87">
        <v>50006</v>
      </c>
      <c r="B87">
        <v>0</v>
      </c>
      <c r="C87">
        <v>7562.0709095505099</v>
      </c>
      <c r="D87">
        <v>-58.579461917240998</v>
      </c>
      <c r="E87">
        <v>0.65520717149357199</v>
      </c>
      <c r="F87" t="s">
        <v>25</v>
      </c>
      <c r="G87">
        <v>0.72617940997339003</v>
      </c>
      <c r="H87">
        <v>-5.4498531334928402E-3</v>
      </c>
      <c r="I87">
        <v>0.72617940997339003</v>
      </c>
      <c r="J87" t="s">
        <v>25</v>
      </c>
      <c r="K87">
        <v>29.927815422223102</v>
      </c>
      <c r="L87">
        <v>0.31406832409159002</v>
      </c>
      <c r="M87" t="s">
        <v>25</v>
      </c>
      <c r="N87" t="s">
        <v>25</v>
      </c>
      <c r="O87">
        <v>2</v>
      </c>
      <c r="P87">
        <v>0.27627731629339197</v>
      </c>
      <c r="Q87">
        <v>0.27627731629339197</v>
      </c>
      <c r="R87">
        <v>2.71020015047303E-2</v>
      </c>
      <c r="S87">
        <v>0</v>
      </c>
      <c r="T87" t="s">
        <v>29</v>
      </c>
      <c r="U87">
        <v>0</v>
      </c>
      <c r="V87">
        <v>364</v>
      </c>
      <c r="W87">
        <v>0</v>
      </c>
      <c r="X87">
        <v>1</v>
      </c>
      <c r="Y87">
        <v>0</v>
      </c>
      <c r="Z8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8" spans="1:28" x14ac:dyDescent="0.25">
      <c r="A88">
        <v>5001</v>
      </c>
      <c r="B88">
        <v>0</v>
      </c>
      <c r="C88">
        <v>5725.9227991146399</v>
      </c>
      <c r="D88">
        <v>-17.529136283992099</v>
      </c>
      <c r="E88">
        <v>0.39552336730335602</v>
      </c>
      <c r="F88" t="s">
        <v>25</v>
      </c>
      <c r="G88">
        <v>0.48286943204454802</v>
      </c>
      <c r="H88">
        <v>-2.2902891109576901E-3</v>
      </c>
      <c r="I88">
        <v>0.48286943204454802</v>
      </c>
      <c r="J88" t="s">
        <v>25</v>
      </c>
      <c r="K88">
        <v>52.846788773628901</v>
      </c>
      <c r="L88">
        <v>-8.2166159146227297E-2</v>
      </c>
      <c r="M88" t="s">
        <v>25</v>
      </c>
      <c r="N88">
        <v>8.3765882440742095E-2</v>
      </c>
      <c r="O88">
        <v>3</v>
      </c>
      <c r="P88">
        <v>0.19243173635772901</v>
      </c>
      <c r="Q88">
        <v>0.19243173635772901</v>
      </c>
      <c r="R88">
        <v>-0.40362773621953701</v>
      </c>
      <c r="S88">
        <v>0</v>
      </c>
      <c r="T88" t="s">
        <v>29</v>
      </c>
      <c r="U88">
        <v>0</v>
      </c>
      <c r="V88">
        <v>364</v>
      </c>
      <c r="W88">
        <v>0</v>
      </c>
      <c r="X88">
        <v>1</v>
      </c>
      <c r="Y88">
        <v>0</v>
      </c>
      <c r="Z8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8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8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89" spans="1:28" x14ac:dyDescent="0.25">
      <c r="A89">
        <v>5002</v>
      </c>
      <c r="B89">
        <v>1</v>
      </c>
      <c r="L89">
        <v>-0.19101882751454399</v>
      </c>
      <c r="O89">
        <v>0</v>
      </c>
      <c r="Q89">
        <v>1</v>
      </c>
      <c r="S89">
        <v>2</v>
      </c>
      <c r="T89" t="s">
        <v>29</v>
      </c>
      <c r="U89">
        <v>0</v>
      </c>
      <c r="V89">
        <v>364</v>
      </c>
      <c r="W89">
        <v>1</v>
      </c>
      <c r="X89">
        <v>1</v>
      </c>
      <c r="Y89">
        <v>1</v>
      </c>
      <c r="Z8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8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8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0" spans="1:28" x14ac:dyDescent="0.25">
      <c r="A90">
        <v>5004</v>
      </c>
      <c r="B90">
        <v>1</v>
      </c>
      <c r="L90">
        <v>-0.35137593961123398</v>
      </c>
      <c r="O90">
        <v>0</v>
      </c>
      <c r="Q90">
        <v>1</v>
      </c>
      <c r="S90">
        <v>2</v>
      </c>
      <c r="T90" t="s">
        <v>33</v>
      </c>
      <c r="U90">
        <v>1</v>
      </c>
      <c r="V90">
        <v>44</v>
      </c>
      <c r="W90">
        <v>1</v>
      </c>
      <c r="X90">
        <v>1</v>
      </c>
      <c r="Y90">
        <v>1</v>
      </c>
      <c r="Z9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1" spans="1:28" x14ac:dyDescent="0.25">
      <c r="A91">
        <v>50150</v>
      </c>
      <c r="B91">
        <v>1</v>
      </c>
      <c r="L91">
        <v>-0.38692689254166701</v>
      </c>
      <c r="O91">
        <v>0</v>
      </c>
      <c r="Q91">
        <v>1</v>
      </c>
      <c r="S91">
        <v>2</v>
      </c>
      <c r="T91" t="s">
        <v>30</v>
      </c>
      <c r="U91">
        <v>0</v>
      </c>
      <c r="V91">
        <v>364</v>
      </c>
      <c r="W91">
        <v>1</v>
      </c>
      <c r="X91">
        <v>1</v>
      </c>
      <c r="Y91">
        <v>1</v>
      </c>
      <c r="Z9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2" spans="1:28" x14ac:dyDescent="0.25">
      <c r="A92">
        <v>5021</v>
      </c>
      <c r="B92">
        <v>1</v>
      </c>
      <c r="L92">
        <v>-1.8662667736300102E-2</v>
      </c>
      <c r="O92">
        <v>0</v>
      </c>
      <c r="Q92">
        <v>1</v>
      </c>
      <c r="S92">
        <v>2</v>
      </c>
      <c r="T92" t="s">
        <v>33</v>
      </c>
      <c r="U92">
        <v>1</v>
      </c>
      <c r="V92">
        <v>44</v>
      </c>
      <c r="W92">
        <v>1</v>
      </c>
      <c r="X92">
        <v>1</v>
      </c>
      <c r="Y92">
        <v>1</v>
      </c>
      <c r="Z9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3" spans="1:28" x14ac:dyDescent="0.25">
      <c r="A93">
        <v>50226</v>
      </c>
      <c r="B93">
        <v>0</v>
      </c>
      <c r="C93">
        <v>4846.4271073150903</v>
      </c>
      <c r="D93">
        <v>12.085890971624</v>
      </c>
      <c r="E93">
        <v>0.27113754803456303</v>
      </c>
      <c r="F93">
        <v>3.2493186100230699E-2</v>
      </c>
      <c r="G93">
        <v>8.2790095776067094E-2</v>
      </c>
      <c r="H93">
        <v>7.7469038512935698E-3</v>
      </c>
      <c r="I93">
        <v>8.2790095776067094E-2</v>
      </c>
      <c r="J93">
        <v>8.1470734362988198E-2</v>
      </c>
      <c r="K93">
        <v>14.6373980343417</v>
      </c>
      <c r="L93">
        <v>0.67988093481130896</v>
      </c>
      <c r="M93" t="s">
        <v>25</v>
      </c>
      <c r="N93" t="s">
        <v>25</v>
      </c>
      <c r="O93">
        <v>4</v>
      </c>
      <c r="P93">
        <v>9.3578312854769793E-2</v>
      </c>
      <c r="Q93">
        <v>9.3578312854769793E-2</v>
      </c>
      <c r="R93">
        <v>-1.2513390316275399</v>
      </c>
      <c r="S93">
        <v>0</v>
      </c>
      <c r="T93" t="s">
        <v>29</v>
      </c>
      <c r="U93">
        <v>0</v>
      </c>
      <c r="V93">
        <v>364</v>
      </c>
      <c r="W93">
        <v>0</v>
      </c>
      <c r="X93">
        <v>1</v>
      </c>
      <c r="Y93">
        <v>0</v>
      </c>
      <c r="Z9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9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9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94" spans="1:28" x14ac:dyDescent="0.25">
      <c r="A94">
        <v>5030</v>
      </c>
      <c r="B94">
        <v>1</v>
      </c>
      <c r="L94">
        <v>-0.43001122993770002</v>
      </c>
      <c r="O94">
        <v>0</v>
      </c>
      <c r="Q94">
        <v>1</v>
      </c>
      <c r="S94">
        <v>2</v>
      </c>
      <c r="T94" t="s">
        <v>29</v>
      </c>
      <c r="U94">
        <v>0</v>
      </c>
      <c r="V94">
        <v>364</v>
      </c>
      <c r="W94">
        <v>1</v>
      </c>
      <c r="X94">
        <v>1</v>
      </c>
      <c r="Y94">
        <v>1</v>
      </c>
      <c r="Z9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5" spans="1:28" x14ac:dyDescent="0.25">
      <c r="A95">
        <v>5031</v>
      </c>
      <c r="B95">
        <v>1</v>
      </c>
      <c r="L95">
        <v>-0.11906299221045399</v>
      </c>
      <c r="O95">
        <v>0</v>
      </c>
      <c r="Q95">
        <v>1</v>
      </c>
      <c r="S95">
        <v>2</v>
      </c>
      <c r="T95" t="s">
        <v>34</v>
      </c>
      <c r="U95">
        <v>1</v>
      </c>
      <c r="V95">
        <v>44</v>
      </c>
      <c r="W95">
        <v>1</v>
      </c>
      <c r="X95">
        <v>1</v>
      </c>
      <c r="Y95">
        <v>1</v>
      </c>
      <c r="Z9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6" spans="1:28" x14ac:dyDescent="0.25">
      <c r="A96">
        <v>50313</v>
      </c>
      <c r="B96">
        <v>1</v>
      </c>
      <c r="L96">
        <v>-0.17791980167716001</v>
      </c>
      <c r="O96">
        <v>0</v>
      </c>
      <c r="Q96">
        <v>1</v>
      </c>
      <c r="S96">
        <v>2</v>
      </c>
      <c r="T96" t="s">
        <v>27</v>
      </c>
      <c r="U96">
        <v>0</v>
      </c>
      <c r="V96">
        <v>364</v>
      </c>
      <c r="W96">
        <v>1</v>
      </c>
      <c r="X96">
        <v>1</v>
      </c>
      <c r="Y96">
        <v>1</v>
      </c>
      <c r="Z9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7" spans="1:28" x14ac:dyDescent="0.25">
      <c r="A97">
        <v>50318</v>
      </c>
      <c r="B97">
        <v>0</v>
      </c>
      <c r="C97">
        <v>8484.4021199014605</v>
      </c>
      <c r="D97">
        <v>-39.421073213235999</v>
      </c>
      <c r="E97">
        <v>0.78565115695749199</v>
      </c>
      <c r="F97" t="s">
        <v>25</v>
      </c>
      <c r="G97">
        <v>0.83443562610229305</v>
      </c>
      <c r="H97">
        <v>-4.7288359788359704E-3</v>
      </c>
      <c r="I97">
        <v>0.83443562610229305</v>
      </c>
      <c r="J97" t="s">
        <v>25</v>
      </c>
      <c r="K97">
        <v>0.337312191139225</v>
      </c>
      <c r="L97">
        <v>-3.75738682047249E-2</v>
      </c>
      <c r="M97">
        <v>0.95792828909982397</v>
      </c>
      <c r="N97">
        <v>4.3732494905853701E-2</v>
      </c>
      <c r="O97">
        <v>3</v>
      </c>
      <c r="P97">
        <v>0.33276385559312799</v>
      </c>
      <c r="Q97">
        <v>0.33276385559312799</v>
      </c>
      <c r="R97">
        <v>0.24635762554365501</v>
      </c>
      <c r="S97">
        <v>0</v>
      </c>
      <c r="T97" t="s">
        <v>27</v>
      </c>
      <c r="U97">
        <v>0</v>
      </c>
      <c r="V97">
        <v>364</v>
      </c>
      <c r="W97">
        <v>0</v>
      </c>
      <c r="X97">
        <v>0</v>
      </c>
      <c r="Y97">
        <v>0</v>
      </c>
      <c r="Z9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9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9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98" spans="1:28" x14ac:dyDescent="0.25">
      <c r="A98">
        <v>5034</v>
      </c>
      <c r="B98">
        <v>1</v>
      </c>
      <c r="L98">
        <v>-0.39370212095378099</v>
      </c>
      <c r="O98">
        <v>0</v>
      </c>
      <c r="Q98">
        <v>1</v>
      </c>
      <c r="S98">
        <v>2</v>
      </c>
      <c r="T98" t="s">
        <v>32</v>
      </c>
      <c r="U98">
        <v>0</v>
      </c>
      <c r="V98">
        <v>364</v>
      </c>
      <c r="W98">
        <v>1</v>
      </c>
      <c r="X98">
        <v>1</v>
      </c>
      <c r="Y98">
        <v>1</v>
      </c>
      <c r="Z9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99" spans="1:28" x14ac:dyDescent="0.25">
      <c r="A99">
        <v>5036</v>
      </c>
      <c r="B99">
        <v>1</v>
      </c>
      <c r="L99">
        <v>-1.5573092693912801E-2</v>
      </c>
      <c r="O99">
        <v>0</v>
      </c>
      <c r="Q99">
        <v>1</v>
      </c>
      <c r="S99">
        <v>2</v>
      </c>
      <c r="T99" t="s">
        <v>29</v>
      </c>
      <c r="U99">
        <v>0</v>
      </c>
      <c r="V99">
        <v>364</v>
      </c>
      <c r="W99">
        <v>1</v>
      </c>
      <c r="X99">
        <v>1</v>
      </c>
      <c r="Y99">
        <v>1</v>
      </c>
      <c r="Z9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9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9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0" spans="1:28" x14ac:dyDescent="0.25">
      <c r="A100">
        <v>5038</v>
      </c>
      <c r="B100">
        <v>1</v>
      </c>
      <c r="L100">
        <v>-0.18265998726455501</v>
      </c>
      <c r="O100">
        <v>0</v>
      </c>
      <c r="Q100">
        <v>1</v>
      </c>
      <c r="S100">
        <v>2</v>
      </c>
      <c r="T100" t="s">
        <v>32</v>
      </c>
      <c r="U100">
        <v>0</v>
      </c>
      <c r="V100">
        <v>364</v>
      </c>
      <c r="W100">
        <v>1</v>
      </c>
      <c r="X100">
        <v>1</v>
      </c>
      <c r="Y100">
        <v>1</v>
      </c>
      <c r="Z10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1" spans="1:28" x14ac:dyDescent="0.25">
      <c r="A101">
        <v>5040</v>
      </c>
      <c r="B101">
        <v>1</v>
      </c>
      <c r="L101">
        <v>-0.16179912194358501</v>
      </c>
      <c r="O101">
        <v>0</v>
      </c>
      <c r="Q101">
        <v>1</v>
      </c>
      <c r="S101">
        <v>2</v>
      </c>
      <c r="T101" t="s">
        <v>34</v>
      </c>
      <c r="U101">
        <v>1</v>
      </c>
      <c r="V101">
        <v>44</v>
      </c>
      <c r="W101">
        <v>1</v>
      </c>
      <c r="X101">
        <v>1</v>
      </c>
      <c r="Y101">
        <v>1</v>
      </c>
      <c r="Z10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2" spans="1:28" x14ac:dyDescent="0.25">
      <c r="A102">
        <v>5042</v>
      </c>
      <c r="B102">
        <v>0</v>
      </c>
      <c r="C102">
        <v>5868.16468911222</v>
      </c>
      <c r="D102">
        <v>252.41230197580401</v>
      </c>
      <c r="E102">
        <v>0.41564043460301497</v>
      </c>
      <c r="F102">
        <v>0.47976734240441998</v>
      </c>
      <c r="G102">
        <v>0.358533219552718</v>
      </c>
      <c r="H102">
        <v>7.7386748721402096E-2</v>
      </c>
      <c r="I102">
        <v>0.358533219552718</v>
      </c>
      <c r="J102">
        <v>0.72394816138825502</v>
      </c>
      <c r="K102">
        <v>19.0725408453048</v>
      </c>
      <c r="L102">
        <v>-7.9027543088726199E-2</v>
      </c>
      <c r="M102" t="s">
        <v>25</v>
      </c>
      <c r="N102">
        <v>8.0948143537890094E-2</v>
      </c>
      <c r="O102">
        <v>5</v>
      </c>
      <c r="P102">
        <v>0.41176746029726002</v>
      </c>
      <c r="Q102">
        <v>0.41176746029726002</v>
      </c>
      <c r="R102">
        <v>0.93197131234318997</v>
      </c>
      <c r="S102">
        <v>0</v>
      </c>
      <c r="T102" t="s">
        <v>34</v>
      </c>
      <c r="U102">
        <v>1</v>
      </c>
      <c r="V102">
        <v>44</v>
      </c>
      <c r="W102">
        <v>1</v>
      </c>
      <c r="X102">
        <v>1</v>
      </c>
      <c r="Y102">
        <v>1</v>
      </c>
      <c r="Z10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Con Problemas por vecindad</v>
      </c>
      <c r="AA102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10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Con Problemas por vecindad</v>
      </c>
    </row>
    <row r="103" spans="1:28" x14ac:dyDescent="0.25">
      <c r="A103">
        <v>5044</v>
      </c>
      <c r="B103">
        <v>1</v>
      </c>
      <c r="L103">
        <v>-0.13575177166955499</v>
      </c>
      <c r="O103">
        <v>0</v>
      </c>
      <c r="Q103">
        <v>1</v>
      </c>
      <c r="S103">
        <v>2</v>
      </c>
      <c r="T103" t="s">
        <v>33</v>
      </c>
      <c r="U103">
        <v>1</v>
      </c>
      <c r="V103">
        <v>44</v>
      </c>
      <c r="W103">
        <v>1</v>
      </c>
      <c r="X103">
        <v>1</v>
      </c>
      <c r="Y103">
        <v>1</v>
      </c>
      <c r="Z10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4" spans="1:28" x14ac:dyDescent="0.25">
      <c r="A104">
        <v>5045</v>
      </c>
      <c r="B104">
        <v>0</v>
      </c>
      <c r="C104">
        <v>4715.7069498412902</v>
      </c>
      <c r="D104">
        <v>209.97321387596699</v>
      </c>
      <c r="E104">
        <v>0.252649982906125</v>
      </c>
      <c r="F104">
        <v>0.40078348355653098</v>
      </c>
      <c r="G104">
        <v>0.234870372599433</v>
      </c>
      <c r="H104">
        <v>5.2033543650593199E-2</v>
      </c>
      <c r="I104">
        <v>0.234870372599433</v>
      </c>
      <c r="J104">
        <v>0.49004669318253202</v>
      </c>
      <c r="K104">
        <v>31.010730544520399</v>
      </c>
      <c r="L104">
        <v>0.72105729100237903</v>
      </c>
      <c r="M104" t="s">
        <v>25</v>
      </c>
      <c r="N104" t="s">
        <v>25</v>
      </c>
      <c r="O104">
        <v>4</v>
      </c>
      <c r="P104">
        <v>0.27567010644892398</v>
      </c>
      <c r="Q104">
        <v>0.27567010644892398</v>
      </c>
      <c r="R104" t="s">
        <v>25</v>
      </c>
      <c r="S104">
        <v>0</v>
      </c>
      <c r="T104" t="s">
        <v>29</v>
      </c>
      <c r="U104">
        <v>0</v>
      </c>
      <c r="V104">
        <v>364</v>
      </c>
      <c r="W104">
        <v>0</v>
      </c>
      <c r="X104">
        <v>1</v>
      </c>
      <c r="Y104">
        <v>0</v>
      </c>
      <c r="Z10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0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0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05" spans="1:28" x14ac:dyDescent="0.25">
      <c r="A105">
        <v>5051</v>
      </c>
      <c r="B105">
        <v>1</v>
      </c>
      <c r="L105">
        <v>-0.116424953536748</v>
      </c>
      <c r="O105">
        <v>0</v>
      </c>
      <c r="Q105">
        <v>1</v>
      </c>
      <c r="S105">
        <v>2</v>
      </c>
      <c r="T105" t="s">
        <v>29</v>
      </c>
      <c r="U105">
        <v>0</v>
      </c>
      <c r="V105">
        <v>364</v>
      </c>
      <c r="W105">
        <v>1</v>
      </c>
      <c r="X105">
        <v>1</v>
      </c>
      <c r="Y105">
        <v>1</v>
      </c>
      <c r="Z10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6" spans="1:28" x14ac:dyDescent="0.25">
      <c r="A106">
        <v>5055</v>
      </c>
      <c r="B106">
        <v>1</v>
      </c>
      <c r="L106">
        <v>-0.22578743527803299</v>
      </c>
      <c r="O106">
        <v>0</v>
      </c>
      <c r="Q106">
        <v>1</v>
      </c>
      <c r="S106">
        <v>2</v>
      </c>
      <c r="T106" t="s">
        <v>29</v>
      </c>
      <c r="U106">
        <v>0</v>
      </c>
      <c r="V106">
        <v>364</v>
      </c>
      <c r="W106">
        <v>1</v>
      </c>
      <c r="X106">
        <v>1</v>
      </c>
      <c r="Y106">
        <v>1</v>
      </c>
      <c r="Z10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7" spans="1:28" x14ac:dyDescent="0.25">
      <c r="A107">
        <v>5059</v>
      </c>
      <c r="B107">
        <v>1</v>
      </c>
      <c r="L107">
        <v>-6.8319774781217896E-2</v>
      </c>
      <c r="O107">
        <v>0</v>
      </c>
      <c r="Q107">
        <v>1</v>
      </c>
      <c r="S107">
        <v>2</v>
      </c>
      <c r="T107" t="s">
        <v>33</v>
      </c>
      <c r="U107">
        <v>1</v>
      </c>
      <c r="V107">
        <v>44</v>
      </c>
      <c r="W107">
        <v>1</v>
      </c>
      <c r="X107">
        <v>1</v>
      </c>
      <c r="Y107">
        <v>1</v>
      </c>
      <c r="Z10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8" spans="1:28" x14ac:dyDescent="0.25">
      <c r="A108">
        <v>50606</v>
      </c>
      <c r="B108">
        <v>1</v>
      </c>
      <c r="L108">
        <v>0.64167922964288404</v>
      </c>
      <c r="O108">
        <v>0</v>
      </c>
      <c r="Q108">
        <v>1</v>
      </c>
      <c r="S108">
        <v>2</v>
      </c>
      <c r="T108" t="s">
        <v>27</v>
      </c>
      <c r="U108">
        <v>0</v>
      </c>
      <c r="V108">
        <v>364</v>
      </c>
      <c r="W108">
        <v>1</v>
      </c>
      <c r="X108">
        <v>1</v>
      </c>
      <c r="Y108">
        <v>1</v>
      </c>
      <c r="Z10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0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0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09" spans="1:28" x14ac:dyDescent="0.25">
      <c r="A109">
        <v>50689</v>
      </c>
      <c r="B109">
        <v>0</v>
      </c>
      <c r="C109">
        <v>5422.1815543606599</v>
      </c>
      <c r="D109">
        <v>-7.0172934502727804</v>
      </c>
      <c r="E109">
        <v>0.35256567697386498</v>
      </c>
      <c r="F109" t="s">
        <v>25</v>
      </c>
      <c r="G109">
        <v>0.30958624594350698</v>
      </c>
      <c r="H109">
        <v>1.62662199213106E-3</v>
      </c>
      <c r="I109">
        <v>0.30958624594350698</v>
      </c>
      <c r="J109">
        <v>2.5006752444614599E-2</v>
      </c>
      <c r="K109">
        <v>7.3811541750966496</v>
      </c>
      <c r="L109">
        <v>4.91933602244315E-2</v>
      </c>
      <c r="M109">
        <v>7.9375745313271198E-2</v>
      </c>
      <c r="N109" t="s">
        <v>25</v>
      </c>
      <c r="O109">
        <v>3</v>
      </c>
      <c r="P109">
        <v>0.137431735072397</v>
      </c>
      <c r="Q109">
        <v>0.137431735072397</v>
      </c>
      <c r="R109">
        <v>-0.93197131234318997</v>
      </c>
      <c r="S109">
        <v>0</v>
      </c>
      <c r="T109" t="s">
        <v>29</v>
      </c>
      <c r="U109">
        <v>0</v>
      </c>
      <c r="V109">
        <v>364</v>
      </c>
      <c r="W109">
        <v>0</v>
      </c>
      <c r="X109">
        <v>1</v>
      </c>
      <c r="Y109">
        <v>0</v>
      </c>
      <c r="Z10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0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0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10" spans="1:28" x14ac:dyDescent="0.25">
      <c r="A110">
        <v>5079</v>
      </c>
      <c r="B110">
        <v>0</v>
      </c>
      <c r="C110">
        <v>6643.4944441385696</v>
      </c>
      <c r="D110">
        <v>-51.988255942454501</v>
      </c>
      <c r="E110">
        <v>0.52529421424245404</v>
      </c>
      <c r="F110" t="s">
        <v>25</v>
      </c>
      <c r="G110">
        <v>0.57127116733130201</v>
      </c>
      <c r="H110">
        <v>-8.8172069345537202E-3</v>
      </c>
      <c r="I110">
        <v>0.57127116733130201</v>
      </c>
      <c r="J110" t="s">
        <v>25</v>
      </c>
      <c r="K110">
        <v>30.0270159344837</v>
      </c>
      <c r="L110">
        <v>0.28572442406758403</v>
      </c>
      <c r="M110" t="s">
        <v>25</v>
      </c>
      <c r="N110" t="s">
        <v>25</v>
      </c>
      <c r="O110">
        <v>2</v>
      </c>
      <c r="P110">
        <v>0.219313076314751</v>
      </c>
      <c r="Q110">
        <v>0.219313076314751</v>
      </c>
      <c r="R110">
        <v>-0.27439148786003698</v>
      </c>
      <c r="S110">
        <v>0</v>
      </c>
      <c r="T110" t="s">
        <v>29</v>
      </c>
      <c r="U110">
        <v>0</v>
      </c>
      <c r="V110">
        <v>364</v>
      </c>
      <c r="W110">
        <v>0</v>
      </c>
      <c r="X110">
        <v>1</v>
      </c>
      <c r="Y110">
        <v>0</v>
      </c>
      <c r="Z11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1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1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11" spans="1:28" x14ac:dyDescent="0.25">
      <c r="A111">
        <v>5086</v>
      </c>
      <c r="B111">
        <v>1</v>
      </c>
      <c r="L111">
        <v>-0.43953848016216601</v>
      </c>
      <c r="O111">
        <v>0</v>
      </c>
      <c r="Q111">
        <v>1</v>
      </c>
      <c r="S111">
        <v>2</v>
      </c>
      <c r="T111" t="s">
        <v>34</v>
      </c>
      <c r="U111">
        <v>1</v>
      </c>
      <c r="V111">
        <v>44</v>
      </c>
      <c r="W111">
        <v>1</v>
      </c>
      <c r="X111">
        <v>1</v>
      </c>
      <c r="Y111">
        <v>1</v>
      </c>
      <c r="Z11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2" spans="1:28" x14ac:dyDescent="0.25">
      <c r="A112">
        <v>5088</v>
      </c>
      <c r="B112">
        <v>0</v>
      </c>
      <c r="C112">
        <v>5739.2189997643</v>
      </c>
      <c r="D112">
        <v>-26.5928449600767</v>
      </c>
      <c r="E112">
        <v>0.39740382996666601</v>
      </c>
      <c r="F112" t="s">
        <v>25</v>
      </c>
      <c r="G112">
        <v>0.38764377331287297</v>
      </c>
      <c r="H112">
        <v>-7.3188962642483802E-3</v>
      </c>
      <c r="I112">
        <v>0.38764377331287297</v>
      </c>
      <c r="J112" t="s">
        <v>25</v>
      </c>
      <c r="K112">
        <v>54.352147971983598</v>
      </c>
      <c r="L112">
        <v>-0.173738673476208</v>
      </c>
      <c r="M112" t="s">
        <v>25</v>
      </c>
      <c r="N112">
        <v>0.16597645911924</v>
      </c>
      <c r="O112">
        <v>3</v>
      </c>
      <c r="P112">
        <v>0.19020481247975601</v>
      </c>
      <c r="Q112">
        <v>0.19020481247975601</v>
      </c>
      <c r="R112">
        <v>-0.46316898815780999</v>
      </c>
      <c r="S112">
        <v>0</v>
      </c>
      <c r="T112" t="s">
        <v>29</v>
      </c>
      <c r="U112">
        <v>0</v>
      </c>
      <c r="V112">
        <v>364</v>
      </c>
      <c r="W112">
        <v>0</v>
      </c>
      <c r="X112">
        <v>1</v>
      </c>
      <c r="Y112">
        <v>0</v>
      </c>
      <c r="Z11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1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1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13" spans="1:28" x14ac:dyDescent="0.25">
      <c r="A113">
        <v>5091</v>
      </c>
      <c r="B113">
        <v>1</v>
      </c>
      <c r="L113">
        <v>-0.15330815609061799</v>
      </c>
      <c r="O113">
        <v>0</v>
      </c>
      <c r="Q113">
        <v>1</v>
      </c>
      <c r="S113">
        <v>2</v>
      </c>
      <c r="T113" t="s">
        <v>32</v>
      </c>
      <c r="U113">
        <v>0</v>
      </c>
      <c r="V113">
        <v>364</v>
      </c>
      <c r="W113">
        <v>1</v>
      </c>
      <c r="X113">
        <v>1</v>
      </c>
      <c r="Y113">
        <v>1</v>
      </c>
      <c r="Z11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4" spans="1:28" x14ac:dyDescent="0.25">
      <c r="A114">
        <v>5093</v>
      </c>
      <c r="B114">
        <v>1</v>
      </c>
      <c r="L114">
        <v>-0.249100110832078</v>
      </c>
      <c r="O114">
        <v>0</v>
      </c>
      <c r="Q114">
        <v>1</v>
      </c>
      <c r="S114">
        <v>2</v>
      </c>
      <c r="T114" t="s">
        <v>33</v>
      </c>
      <c r="U114">
        <v>1</v>
      </c>
      <c r="V114">
        <v>44</v>
      </c>
      <c r="W114">
        <v>1</v>
      </c>
      <c r="X114">
        <v>1</v>
      </c>
      <c r="Y114">
        <v>1</v>
      </c>
      <c r="Z11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5" spans="1:28" x14ac:dyDescent="0.25">
      <c r="A115">
        <v>5101</v>
      </c>
      <c r="B115">
        <v>1</v>
      </c>
      <c r="L115">
        <v>-0.64575485611999095</v>
      </c>
      <c r="O115">
        <v>0</v>
      </c>
      <c r="Q115">
        <v>1</v>
      </c>
      <c r="S115">
        <v>2</v>
      </c>
      <c r="T115" t="s">
        <v>32</v>
      </c>
      <c r="U115">
        <v>0</v>
      </c>
      <c r="V115">
        <v>364</v>
      </c>
      <c r="W115">
        <v>1</v>
      </c>
      <c r="X115">
        <v>1</v>
      </c>
      <c r="Y115">
        <v>1</v>
      </c>
      <c r="Z11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6" spans="1:28" x14ac:dyDescent="0.25">
      <c r="A116">
        <v>5107</v>
      </c>
      <c r="B116">
        <v>1</v>
      </c>
      <c r="L116">
        <v>-0.140419261221257</v>
      </c>
      <c r="O116">
        <v>0</v>
      </c>
      <c r="Q116">
        <v>1</v>
      </c>
      <c r="S116">
        <v>2</v>
      </c>
      <c r="T116" t="s">
        <v>29</v>
      </c>
      <c r="U116">
        <v>0</v>
      </c>
      <c r="V116">
        <v>364</v>
      </c>
      <c r="W116">
        <v>1</v>
      </c>
      <c r="X116">
        <v>1</v>
      </c>
      <c r="Y116">
        <v>1</v>
      </c>
      <c r="Z11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7" spans="1:28" x14ac:dyDescent="0.25">
      <c r="A117">
        <v>5113</v>
      </c>
      <c r="B117">
        <v>1</v>
      </c>
      <c r="L117">
        <v>-0.26627305134142198</v>
      </c>
      <c r="O117">
        <v>0</v>
      </c>
      <c r="Q117">
        <v>1</v>
      </c>
      <c r="S117">
        <v>2</v>
      </c>
      <c r="T117" t="s">
        <v>33</v>
      </c>
      <c r="U117">
        <v>1</v>
      </c>
      <c r="V117">
        <v>44</v>
      </c>
      <c r="W117">
        <v>1</v>
      </c>
      <c r="X117">
        <v>1</v>
      </c>
      <c r="Y117">
        <v>1</v>
      </c>
      <c r="Z11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8" spans="1:28" x14ac:dyDescent="0.25">
      <c r="A118">
        <v>5120</v>
      </c>
      <c r="B118">
        <v>1</v>
      </c>
      <c r="L118">
        <v>-0.44285498872948698</v>
      </c>
      <c r="O118">
        <v>0</v>
      </c>
      <c r="Q118">
        <v>1</v>
      </c>
      <c r="S118">
        <v>2</v>
      </c>
      <c r="T118" t="s">
        <v>29</v>
      </c>
      <c r="U118">
        <v>0</v>
      </c>
      <c r="V118">
        <v>364</v>
      </c>
      <c r="W118">
        <v>1</v>
      </c>
      <c r="X118">
        <v>1</v>
      </c>
      <c r="Y118">
        <v>1</v>
      </c>
      <c r="Z11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19" spans="1:28" x14ac:dyDescent="0.25">
      <c r="A119">
        <v>5125</v>
      </c>
      <c r="B119">
        <v>1</v>
      </c>
      <c r="L119">
        <v>-0.11190727390663199</v>
      </c>
      <c r="O119">
        <v>0</v>
      </c>
      <c r="Q119">
        <v>1</v>
      </c>
      <c r="S119">
        <v>2</v>
      </c>
      <c r="T119" t="s">
        <v>29</v>
      </c>
      <c r="U119">
        <v>0</v>
      </c>
      <c r="V119">
        <v>364</v>
      </c>
      <c r="W119">
        <v>1</v>
      </c>
      <c r="X119">
        <v>1</v>
      </c>
      <c r="Y119">
        <v>1</v>
      </c>
      <c r="Z11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1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1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0" spans="1:28" x14ac:dyDescent="0.25">
      <c r="A120">
        <v>5129</v>
      </c>
      <c r="B120">
        <v>0</v>
      </c>
      <c r="C120">
        <v>6791.2631702763501</v>
      </c>
      <c r="D120">
        <v>-45.474227082996798</v>
      </c>
      <c r="E120">
        <v>0.54619293408194103</v>
      </c>
      <c r="F120" t="s">
        <v>25</v>
      </c>
      <c r="G120">
        <v>0.59747914535356295</v>
      </c>
      <c r="H120">
        <v>-7.65032711421329E-3</v>
      </c>
      <c r="I120">
        <v>0.59747914535356295</v>
      </c>
      <c r="J120" t="s">
        <v>25</v>
      </c>
      <c r="K120">
        <v>56.218626766880099</v>
      </c>
      <c r="L120">
        <v>-0.18525173225826599</v>
      </c>
      <c r="M120" t="s">
        <v>25</v>
      </c>
      <c r="N120">
        <v>0.17631247761487301</v>
      </c>
      <c r="O120">
        <v>3</v>
      </c>
      <c r="P120">
        <v>0.26399691141007497</v>
      </c>
      <c r="Q120">
        <v>0.26399691141007497</v>
      </c>
      <c r="R120">
        <v>-9.4988042943078999E-2</v>
      </c>
      <c r="S120">
        <v>0</v>
      </c>
      <c r="T120" t="s">
        <v>29</v>
      </c>
      <c r="U120">
        <v>0</v>
      </c>
      <c r="V120">
        <v>364</v>
      </c>
      <c r="W120">
        <v>0</v>
      </c>
      <c r="X120">
        <v>1</v>
      </c>
      <c r="Y120">
        <v>0</v>
      </c>
      <c r="Z12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2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2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21" spans="1:28" x14ac:dyDescent="0.25">
      <c r="A121">
        <v>5134</v>
      </c>
      <c r="B121">
        <v>1</v>
      </c>
      <c r="L121">
        <v>-0.18814428251638099</v>
      </c>
      <c r="O121">
        <v>0</v>
      </c>
      <c r="Q121">
        <v>1</v>
      </c>
      <c r="S121">
        <v>2</v>
      </c>
      <c r="T121" t="s">
        <v>29</v>
      </c>
      <c r="U121">
        <v>0</v>
      </c>
      <c r="V121">
        <v>364</v>
      </c>
      <c r="W121">
        <v>1</v>
      </c>
      <c r="X121">
        <v>1</v>
      </c>
      <c r="Y121">
        <v>1</v>
      </c>
      <c r="Z12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2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2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2" spans="1:28" x14ac:dyDescent="0.25">
      <c r="A122">
        <v>5138</v>
      </c>
      <c r="B122">
        <v>1</v>
      </c>
      <c r="L122">
        <v>-0.19664314408665301</v>
      </c>
      <c r="O122">
        <v>0</v>
      </c>
      <c r="Q122">
        <v>1</v>
      </c>
      <c r="S122">
        <v>2</v>
      </c>
      <c r="T122" t="s">
        <v>33</v>
      </c>
      <c r="U122">
        <v>1</v>
      </c>
      <c r="V122">
        <v>44</v>
      </c>
      <c r="W122">
        <v>1</v>
      </c>
      <c r="X122">
        <v>1</v>
      </c>
      <c r="Y122">
        <v>1</v>
      </c>
      <c r="Z12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2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2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3" spans="1:28" x14ac:dyDescent="0.25">
      <c r="A123">
        <v>5142</v>
      </c>
      <c r="B123">
        <v>1</v>
      </c>
      <c r="L123">
        <v>-0.41137601531159301</v>
      </c>
      <c r="O123">
        <v>0</v>
      </c>
      <c r="Q123">
        <v>1</v>
      </c>
      <c r="S123">
        <v>2</v>
      </c>
      <c r="T123" t="s">
        <v>32</v>
      </c>
      <c r="U123">
        <v>0</v>
      </c>
      <c r="V123">
        <v>364</v>
      </c>
      <c r="W123">
        <v>1</v>
      </c>
      <c r="X123">
        <v>1</v>
      </c>
      <c r="Y123">
        <v>1</v>
      </c>
      <c r="Z12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2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2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4" spans="1:28" x14ac:dyDescent="0.25">
      <c r="A124">
        <v>5145</v>
      </c>
      <c r="B124">
        <v>1</v>
      </c>
      <c r="L124">
        <v>-0.35584720988451901</v>
      </c>
      <c r="O124">
        <v>0</v>
      </c>
      <c r="Q124">
        <v>1</v>
      </c>
      <c r="S124">
        <v>2</v>
      </c>
      <c r="T124" t="s">
        <v>29</v>
      </c>
      <c r="U124">
        <v>0</v>
      </c>
      <c r="V124">
        <v>364</v>
      </c>
      <c r="W124">
        <v>1</v>
      </c>
      <c r="X124">
        <v>1</v>
      </c>
      <c r="Y124">
        <v>1</v>
      </c>
      <c r="Z12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2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2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5" spans="1:28" x14ac:dyDescent="0.25">
      <c r="A125">
        <v>5147</v>
      </c>
      <c r="B125">
        <v>0</v>
      </c>
      <c r="C125">
        <v>7299.7264594512098</v>
      </c>
      <c r="D125">
        <v>-324.24395404334098</v>
      </c>
      <c r="E125">
        <v>0.61810417069381396</v>
      </c>
      <c r="F125" t="s">
        <v>25</v>
      </c>
      <c r="G125">
        <v>0.68038918875536902</v>
      </c>
      <c r="H125">
        <v>-4.65126469503096E-2</v>
      </c>
      <c r="I125">
        <v>0.68038918875536902</v>
      </c>
      <c r="J125" t="s">
        <v>25</v>
      </c>
      <c r="K125">
        <v>21.167111595224899</v>
      </c>
      <c r="L125">
        <v>0.65766011602168095</v>
      </c>
      <c r="M125" t="s">
        <v>25</v>
      </c>
      <c r="N125" t="s">
        <v>25</v>
      </c>
      <c r="O125">
        <v>2</v>
      </c>
      <c r="P125">
        <v>0.25969867188983697</v>
      </c>
      <c r="Q125">
        <v>0.25969867188983697</v>
      </c>
      <c r="R125">
        <v>-0.12224788672570699</v>
      </c>
      <c r="S125">
        <v>0</v>
      </c>
      <c r="T125" t="s">
        <v>27</v>
      </c>
      <c r="U125">
        <v>0</v>
      </c>
      <c r="V125">
        <v>364</v>
      </c>
      <c r="W125">
        <v>0</v>
      </c>
      <c r="X125">
        <v>1</v>
      </c>
      <c r="Y125">
        <v>0</v>
      </c>
      <c r="Z12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2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2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26" spans="1:28" x14ac:dyDescent="0.25">
      <c r="A126">
        <v>5148</v>
      </c>
      <c r="B126">
        <v>0</v>
      </c>
      <c r="C126">
        <v>9978.8714858492403</v>
      </c>
      <c r="D126">
        <v>-5.9468587434973097</v>
      </c>
      <c r="E126">
        <v>0.99701182442725</v>
      </c>
      <c r="F126" t="s">
        <v>25</v>
      </c>
      <c r="G126">
        <v>0.99787114845938396</v>
      </c>
      <c r="H126">
        <v>-5.9943977591039995E-4</v>
      </c>
      <c r="I126">
        <v>0.99787114845938396</v>
      </c>
      <c r="J126" t="s">
        <v>25</v>
      </c>
      <c r="K126">
        <v>16.821964255355802</v>
      </c>
      <c r="L126">
        <v>0.45092017406484902</v>
      </c>
      <c r="M126" t="s">
        <v>25</v>
      </c>
      <c r="N126" t="s">
        <v>25</v>
      </c>
      <c r="O126">
        <v>2</v>
      </c>
      <c r="P126">
        <v>0.39897659457732698</v>
      </c>
      <c r="Q126">
        <v>0.39897659457732698</v>
      </c>
      <c r="R126">
        <v>0.41837128791165401</v>
      </c>
      <c r="S126">
        <v>0</v>
      </c>
      <c r="T126" t="s">
        <v>29</v>
      </c>
      <c r="U126">
        <v>0</v>
      </c>
      <c r="V126">
        <v>364</v>
      </c>
      <c r="W126">
        <v>0</v>
      </c>
      <c r="X126">
        <v>1</v>
      </c>
      <c r="Y126">
        <v>0</v>
      </c>
      <c r="Z12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2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2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27" spans="1:28" x14ac:dyDescent="0.25">
      <c r="A127">
        <v>5150</v>
      </c>
      <c r="B127">
        <v>1</v>
      </c>
      <c r="L127">
        <v>-0.37778535102644101</v>
      </c>
      <c r="O127">
        <v>0</v>
      </c>
      <c r="Q127">
        <v>1</v>
      </c>
      <c r="S127">
        <v>2</v>
      </c>
      <c r="T127" t="s">
        <v>32</v>
      </c>
      <c r="U127">
        <v>0</v>
      </c>
      <c r="V127">
        <v>364</v>
      </c>
      <c r="W127">
        <v>1</v>
      </c>
      <c r="X127">
        <v>1</v>
      </c>
      <c r="Y127">
        <v>1</v>
      </c>
      <c r="Z12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2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2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28" spans="1:28" x14ac:dyDescent="0.25">
      <c r="A128">
        <v>5154</v>
      </c>
      <c r="B128">
        <v>0</v>
      </c>
      <c r="C128">
        <v>5757.8264169989097</v>
      </c>
      <c r="D128">
        <v>213.99272099711001</v>
      </c>
      <c r="E128">
        <v>0.40003545040413102</v>
      </c>
      <c r="F128">
        <v>0.408264232962541</v>
      </c>
      <c r="G128">
        <v>0.37829082370804701</v>
      </c>
      <c r="H128">
        <v>9.6768627722317202E-2</v>
      </c>
      <c r="I128">
        <v>0.37829082370804701</v>
      </c>
      <c r="J128">
        <v>0.90275987147533399</v>
      </c>
      <c r="K128">
        <v>14.537122739689201</v>
      </c>
      <c r="L128">
        <v>-0.69326933756782705</v>
      </c>
      <c r="M128" t="s">
        <v>25</v>
      </c>
      <c r="N128">
        <v>0.63239278294350698</v>
      </c>
      <c r="O128">
        <v>5</v>
      </c>
      <c r="P128">
        <v>0.544348632298712</v>
      </c>
      <c r="Q128">
        <v>0.544348632298712</v>
      </c>
      <c r="R128">
        <v>2.0766070916713599</v>
      </c>
      <c r="S128">
        <v>1</v>
      </c>
      <c r="T128" t="s">
        <v>33</v>
      </c>
      <c r="U128">
        <v>1</v>
      </c>
      <c r="V128">
        <v>44</v>
      </c>
      <c r="W128">
        <v>1</v>
      </c>
      <c r="X128">
        <v>1</v>
      </c>
      <c r="Y128">
        <v>1</v>
      </c>
      <c r="Z12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128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12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129" spans="1:28" x14ac:dyDescent="0.25">
      <c r="A129">
        <v>5172</v>
      </c>
      <c r="B129">
        <v>0</v>
      </c>
      <c r="C129">
        <v>5007.57119004378</v>
      </c>
      <c r="D129">
        <v>-13.404132270856801</v>
      </c>
      <c r="E129">
        <v>0.293927925449049</v>
      </c>
      <c r="F129" t="s">
        <v>25</v>
      </c>
      <c r="G129">
        <v>0.29320959009814102</v>
      </c>
      <c r="H129">
        <v>3.9319413865916298E-3</v>
      </c>
      <c r="I129">
        <v>0.29320959009814102</v>
      </c>
      <c r="J129">
        <v>4.6274974333779202E-2</v>
      </c>
      <c r="K129">
        <v>23.677477671434701</v>
      </c>
      <c r="L129">
        <v>0.36907125578118599</v>
      </c>
      <c r="M129" t="s">
        <v>25</v>
      </c>
      <c r="N129" t="s">
        <v>25</v>
      </c>
      <c r="O129">
        <v>3</v>
      </c>
      <c r="P129">
        <v>0.12668249797619399</v>
      </c>
      <c r="Q129">
        <v>0.12668249797619399</v>
      </c>
      <c r="R129">
        <v>-1.01919982842539</v>
      </c>
      <c r="S129">
        <v>0</v>
      </c>
      <c r="T129" t="s">
        <v>29</v>
      </c>
      <c r="U129">
        <v>0</v>
      </c>
      <c r="V129">
        <v>364</v>
      </c>
      <c r="W129">
        <v>0</v>
      </c>
      <c r="X129">
        <v>1</v>
      </c>
      <c r="Y129">
        <v>0</v>
      </c>
      <c r="Z12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2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2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30" spans="1:28" x14ac:dyDescent="0.25">
      <c r="A130">
        <v>5190</v>
      </c>
      <c r="B130">
        <v>1</v>
      </c>
      <c r="L130">
        <v>-0.67517457266609504</v>
      </c>
      <c r="O130">
        <v>0</v>
      </c>
      <c r="Q130">
        <v>1</v>
      </c>
      <c r="S130">
        <v>2</v>
      </c>
      <c r="T130" t="s">
        <v>29</v>
      </c>
      <c r="U130">
        <v>0</v>
      </c>
      <c r="V130">
        <v>364</v>
      </c>
      <c r="W130">
        <v>1</v>
      </c>
      <c r="X130">
        <v>1</v>
      </c>
      <c r="Y130">
        <v>1</v>
      </c>
      <c r="Z13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1" spans="1:28" x14ac:dyDescent="0.25">
      <c r="A131">
        <v>5197</v>
      </c>
      <c r="B131">
        <v>1</v>
      </c>
      <c r="L131">
        <v>-9.4043016058198106E-2</v>
      </c>
      <c r="O131">
        <v>0</v>
      </c>
      <c r="Q131">
        <v>1</v>
      </c>
      <c r="S131">
        <v>2</v>
      </c>
      <c r="T131" t="s">
        <v>29</v>
      </c>
      <c r="U131">
        <v>0</v>
      </c>
      <c r="V131">
        <v>364</v>
      </c>
      <c r="W131">
        <v>1</v>
      </c>
      <c r="X131">
        <v>1</v>
      </c>
      <c r="Y131">
        <v>1</v>
      </c>
      <c r="Z13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2" spans="1:28" x14ac:dyDescent="0.25">
      <c r="A132">
        <v>52001</v>
      </c>
      <c r="B132">
        <v>0</v>
      </c>
      <c r="C132">
        <v>3616.0776593472101</v>
      </c>
      <c r="D132">
        <v>-17.1974268348172</v>
      </c>
      <c r="E132">
        <v>9.7130983250533307E-2</v>
      </c>
      <c r="F132" t="s">
        <v>25</v>
      </c>
      <c r="G132">
        <v>-2.7938718575433698E-2</v>
      </c>
      <c r="H132">
        <v>7.6739493359900797E-3</v>
      </c>
      <c r="I132" t="s">
        <v>25</v>
      </c>
      <c r="J132" t="s">
        <v>25</v>
      </c>
      <c r="K132">
        <v>37.371092782636403</v>
      </c>
      <c r="L132">
        <v>-0.34727032263581897</v>
      </c>
      <c r="M132" t="s">
        <v>25</v>
      </c>
      <c r="N132">
        <v>0.32176705910183201</v>
      </c>
      <c r="O132">
        <v>2</v>
      </c>
      <c r="P132">
        <v>8.3779608470473096E-2</v>
      </c>
      <c r="Q132">
        <v>8.3779608470473096E-2</v>
      </c>
      <c r="R132">
        <v>-1.3457648075095101</v>
      </c>
      <c r="S132">
        <v>0</v>
      </c>
      <c r="T132" t="s">
        <v>29</v>
      </c>
      <c r="U132">
        <v>0</v>
      </c>
      <c r="V132">
        <v>364</v>
      </c>
      <c r="W132">
        <v>0</v>
      </c>
      <c r="X132">
        <v>1</v>
      </c>
      <c r="Y132">
        <v>0</v>
      </c>
      <c r="Z13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3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3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33" spans="1:28" x14ac:dyDescent="0.25">
      <c r="A133">
        <v>5206</v>
      </c>
      <c r="B133">
        <v>1</v>
      </c>
      <c r="L133">
        <v>-0.26097834442429901</v>
      </c>
      <c r="O133">
        <v>0</v>
      </c>
      <c r="Q133">
        <v>1</v>
      </c>
      <c r="S133">
        <v>2</v>
      </c>
      <c r="T133" t="s">
        <v>29</v>
      </c>
      <c r="U133">
        <v>0</v>
      </c>
      <c r="V133">
        <v>364</v>
      </c>
      <c r="W133">
        <v>1</v>
      </c>
      <c r="X133">
        <v>1</v>
      </c>
      <c r="Y133">
        <v>1</v>
      </c>
      <c r="Z13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4" spans="1:28" x14ac:dyDescent="0.25">
      <c r="A134">
        <v>5209</v>
      </c>
      <c r="B134">
        <v>1</v>
      </c>
      <c r="L134">
        <v>-4.5173949600454399E-2</v>
      </c>
      <c r="O134">
        <v>0</v>
      </c>
      <c r="Q134">
        <v>1</v>
      </c>
      <c r="S134">
        <v>2</v>
      </c>
      <c r="T134" t="s">
        <v>33</v>
      </c>
      <c r="U134">
        <v>1</v>
      </c>
      <c r="V134">
        <v>44</v>
      </c>
      <c r="W134">
        <v>1</v>
      </c>
      <c r="X134">
        <v>1</v>
      </c>
      <c r="Y134">
        <v>1</v>
      </c>
      <c r="Z13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5" spans="1:28" x14ac:dyDescent="0.25">
      <c r="A135">
        <v>5212</v>
      </c>
      <c r="B135">
        <v>0</v>
      </c>
      <c r="C135">
        <v>5737.7795065852897</v>
      </c>
      <c r="D135">
        <v>-20.513464161802901</v>
      </c>
      <c r="E135">
        <v>0.39720024450277602</v>
      </c>
      <c r="F135" t="s">
        <v>25</v>
      </c>
      <c r="G135">
        <v>0.383484401661152</v>
      </c>
      <c r="H135">
        <v>-5.3061548308712498E-3</v>
      </c>
      <c r="I135">
        <v>0.383484401661152</v>
      </c>
      <c r="J135" t="s">
        <v>25</v>
      </c>
      <c r="K135">
        <v>58.445638710318903</v>
      </c>
      <c r="L135">
        <v>-4.6604086813155997E-2</v>
      </c>
      <c r="M135" t="s">
        <v>25</v>
      </c>
      <c r="N135">
        <v>5.1839506979988299E-2</v>
      </c>
      <c r="O135">
        <v>3</v>
      </c>
      <c r="P135">
        <v>0.16650483062878299</v>
      </c>
      <c r="Q135">
        <v>0.16650483062878299</v>
      </c>
      <c r="R135">
        <v>-0.67024330413962996</v>
      </c>
      <c r="S135">
        <v>0</v>
      </c>
      <c r="T135" t="s">
        <v>29</v>
      </c>
      <c r="U135">
        <v>0</v>
      </c>
      <c r="V135">
        <v>364</v>
      </c>
      <c r="W135">
        <v>0</v>
      </c>
      <c r="X135">
        <v>1</v>
      </c>
      <c r="Y135">
        <v>0</v>
      </c>
      <c r="Z13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3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3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36" spans="1:28" x14ac:dyDescent="0.25">
      <c r="A136">
        <v>5234</v>
      </c>
      <c r="B136">
        <v>1</v>
      </c>
      <c r="L136">
        <v>-0.26320666047212798</v>
      </c>
      <c r="O136">
        <v>0</v>
      </c>
      <c r="Q136">
        <v>1</v>
      </c>
      <c r="S136">
        <v>2</v>
      </c>
      <c r="T136" t="s">
        <v>33</v>
      </c>
      <c r="U136">
        <v>1</v>
      </c>
      <c r="V136">
        <v>44</v>
      </c>
      <c r="W136">
        <v>1</v>
      </c>
      <c r="X136">
        <v>1</v>
      </c>
      <c r="Y136">
        <v>1</v>
      </c>
      <c r="Z13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7" spans="1:28" x14ac:dyDescent="0.25">
      <c r="A137">
        <v>52356</v>
      </c>
      <c r="B137">
        <v>0</v>
      </c>
      <c r="C137">
        <v>4401.6190350139996</v>
      </c>
      <c r="D137">
        <v>6.9468732655635099</v>
      </c>
      <c r="E137">
        <v>0.208228977809123</v>
      </c>
      <c r="F137">
        <v>2.29289030940216E-2</v>
      </c>
      <c r="G137">
        <v>9.4768427191222304E-2</v>
      </c>
      <c r="H137">
        <v>1.3106665414794799E-2</v>
      </c>
      <c r="I137">
        <v>9.4768427191222304E-2</v>
      </c>
      <c r="J137">
        <v>0.13091837206536999</v>
      </c>
      <c r="K137">
        <v>12.798663180883199</v>
      </c>
      <c r="L137">
        <v>1.1448322762469E-2</v>
      </c>
      <c r="M137" t="s">
        <v>25</v>
      </c>
      <c r="N137" t="s">
        <v>25</v>
      </c>
      <c r="O137">
        <v>4</v>
      </c>
      <c r="P137">
        <v>9.1368936031947304E-2</v>
      </c>
      <c r="Q137">
        <v>9.1368936031947304E-2</v>
      </c>
      <c r="R137">
        <v>-1.2815515655445999</v>
      </c>
      <c r="S137">
        <v>0</v>
      </c>
      <c r="T137" t="s">
        <v>29</v>
      </c>
      <c r="U137">
        <v>0</v>
      </c>
      <c r="V137">
        <v>364</v>
      </c>
      <c r="W137">
        <v>0</v>
      </c>
      <c r="X137">
        <v>1</v>
      </c>
      <c r="Y137">
        <v>0</v>
      </c>
      <c r="Z13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3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3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38" spans="1:28" x14ac:dyDescent="0.25">
      <c r="A138">
        <v>5237</v>
      </c>
      <c r="B138">
        <v>1</v>
      </c>
      <c r="L138">
        <v>-0.69869582653983198</v>
      </c>
      <c r="O138">
        <v>0</v>
      </c>
      <c r="Q138">
        <v>1</v>
      </c>
      <c r="S138">
        <v>2</v>
      </c>
      <c r="T138" t="s">
        <v>29</v>
      </c>
      <c r="U138">
        <v>0</v>
      </c>
      <c r="V138">
        <v>364</v>
      </c>
      <c r="W138">
        <v>1</v>
      </c>
      <c r="X138">
        <v>1</v>
      </c>
      <c r="Y138">
        <v>1</v>
      </c>
      <c r="Z13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39" spans="1:28" x14ac:dyDescent="0.25">
      <c r="A139">
        <v>5240</v>
      </c>
      <c r="B139">
        <v>1</v>
      </c>
      <c r="L139">
        <v>-0.11531291493814699</v>
      </c>
      <c r="O139">
        <v>0</v>
      </c>
      <c r="Q139">
        <v>1</v>
      </c>
      <c r="S139">
        <v>2</v>
      </c>
      <c r="T139" t="s">
        <v>29</v>
      </c>
      <c r="U139">
        <v>0</v>
      </c>
      <c r="V139">
        <v>364</v>
      </c>
      <c r="W139">
        <v>1</v>
      </c>
      <c r="X139">
        <v>1</v>
      </c>
      <c r="Y139">
        <v>1</v>
      </c>
      <c r="Z13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3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3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0" spans="1:28" x14ac:dyDescent="0.25">
      <c r="A140">
        <v>5250</v>
      </c>
      <c r="B140">
        <v>1</v>
      </c>
      <c r="L140">
        <v>-0.168754404906786</v>
      </c>
      <c r="O140">
        <v>0</v>
      </c>
      <c r="Q140">
        <v>1</v>
      </c>
      <c r="S140">
        <v>2</v>
      </c>
      <c r="T140" t="s">
        <v>29</v>
      </c>
      <c r="U140">
        <v>0</v>
      </c>
      <c r="V140">
        <v>364</v>
      </c>
      <c r="W140">
        <v>1</v>
      </c>
      <c r="X140">
        <v>1</v>
      </c>
      <c r="Y140">
        <v>1</v>
      </c>
      <c r="Z14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1" spans="1:28" x14ac:dyDescent="0.25">
      <c r="A141">
        <v>5264</v>
      </c>
      <c r="B141">
        <v>1</v>
      </c>
      <c r="L141">
        <v>-0.11882673232997</v>
      </c>
      <c r="O141">
        <v>0</v>
      </c>
      <c r="Q141">
        <v>1</v>
      </c>
      <c r="S141">
        <v>2</v>
      </c>
      <c r="T141" t="s">
        <v>32</v>
      </c>
      <c r="U141">
        <v>0</v>
      </c>
      <c r="V141">
        <v>364</v>
      </c>
      <c r="W141">
        <v>1</v>
      </c>
      <c r="X141">
        <v>1</v>
      </c>
      <c r="Y141">
        <v>1</v>
      </c>
      <c r="Z14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2" spans="1:28" x14ac:dyDescent="0.25">
      <c r="A142">
        <v>5266</v>
      </c>
      <c r="B142">
        <v>0</v>
      </c>
      <c r="C142">
        <v>6292.0535373880602</v>
      </c>
      <c r="D142">
        <v>-85.4572144973707</v>
      </c>
      <c r="E142">
        <v>0.47559042885916902</v>
      </c>
      <c r="F142" t="s">
        <v>25</v>
      </c>
      <c r="G142">
        <v>0.56503138658666396</v>
      </c>
      <c r="H142">
        <v>-8.8618739995377904E-3</v>
      </c>
      <c r="I142">
        <v>0.56503138658666396</v>
      </c>
      <c r="J142" t="s">
        <v>25</v>
      </c>
      <c r="K142">
        <v>65.240591798041507</v>
      </c>
      <c r="L142">
        <v>-0.21991350845878899</v>
      </c>
      <c r="M142" t="s">
        <v>25</v>
      </c>
      <c r="N142">
        <v>0.207430598931032</v>
      </c>
      <c r="O142">
        <v>3</v>
      </c>
      <c r="P142">
        <v>0.24961048287537299</v>
      </c>
      <c r="Q142">
        <v>0.24961048287537299</v>
      </c>
      <c r="R142">
        <v>-0.14959889367437099</v>
      </c>
      <c r="S142">
        <v>0</v>
      </c>
      <c r="T142" t="s">
        <v>27</v>
      </c>
      <c r="U142">
        <v>0</v>
      </c>
      <c r="V142">
        <v>364</v>
      </c>
      <c r="W142">
        <v>0</v>
      </c>
      <c r="X142">
        <v>1</v>
      </c>
      <c r="Y142">
        <v>0</v>
      </c>
      <c r="Z14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4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4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43" spans="1:28" x14ac:dyDescent="0.25">
      <c r="A143">
        <v>5282</v>
      </c>
      <c r="B143">
        <v>1</v>
      </c>
      <c r="L143">
        <v>-0.39160944293319</v>
      </c>
      <c r="O143">
        <v>0</v>
      </c>
      <c r="Q143">
        <v>1</v>
      </c>
      <c r="S143">
        <v>2</v>
      </c>
      <c r="T143" t="s">
        <v>33</v>
      </c>
      <c r="U143">
        <v>1</v>
      </c>
      <c r="V143">
        <v>44</v>
      </c>
      <c r="W143">
        <v>1</v>
      </c>
      <c r="X143">
        <v>1</v>
      </c>
      <c r="Y143">
        <v>1</v>
      </c>
      <c r="Z14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4" spans="1:28" x14ac:dyDescent="0.25">
      <c r="A144">
        <v>52838</v>
      </c>
      <c r="B144">
        <v>0</v>
      </c>
      <c r="C144">
        <v>6652.2071331725801</v>
      </c>
      <c r="D144">
        <v>34.278168221845398</v>
      </c>
      <c r="E144">
        <v>0.52652643740583704</v>
      </c>
      <c r="F144">
        <v>7.3795480101487204E-2</v>
      </c>
      <c r="G144">
        <v>0.51443021244881904</v>
      </c>
      <c r="H144">
        <v>2.4441896339112399E-2</v>
      </c>
      <c r="I144">
        <v>0.51443021244881904</v>
      </c>
      <c r="J144">
        <v>0.235493992711514</v>
      </c>
      <c r="K144">
        <v>5.5147473778907603</v>
      </c>
      <c r="L144">
        <v>0.12260085999251399</v>
      </c>
      <c r="M144">
        <v>0.31216581118361503</v>
      </c>
      <c r="N144" t="s">
        <v>25</v>
      </c>
      <c r="O144">
        <v>4</v>
      </c>
      <c r="P144">
        <v>0.27004922453353097</v>
      </c>
      <c r="Q144">
        <v>0.27004922453353097</v>
      </c>
      <c r="R144">
        <v>-1.3549756626918799E-2</v>
      </c>
      <c r="S144">
        <v>0</v>
      </c>
      <c r="T144" t="s">
        <v>32</v>
      </c>
      <c r="U144">
        <v>0</v>
      </c>
      <c r="V144">
        <v>364</v>
      </c>
      <c r="W144">
        <v>0</v>
      </c>
      <c r="X144">
        <v>1</v>
      </c>
      <c r="Y144">
        <v>0</v>
      </c>
      <c r="Z14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4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4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45" spans="1:28" x14ac:dyDescent="0.25">
      <c r="A145">
        <v>5284</v>
      </c>
      <c r="B145">
        <v>1</v>
      </c>
      <c r="L145">
        <v>-0.39089753201855698</v>
      </c>
      <c r="O145">
        <v>0</v>
      </c>
      <c r="Q145">
        <v>1</v>
      </c>
      <c r="S145">
        <v>2</v>
      </c>
      <c r="T145" t="s">
        <v>33</v>
      </c>
      <c r="U145">
        <v>1</v>
      </c>
      <c r="V145">
        <v>44</v>
      </c>
      <c r="W145">
        <v>1</v>
      </c>
      <c r="X145">
        <v>1</v>
      </c>
      <c r="Y145">
        <v>1</v>
      </c>
      <c r="Z14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6" spans="1:28" x14ac:dyDescent="0.25">
      <c r="A146">
        <v>5306</v>
      </c>
      <c r="B146">
        <v>1</v>
      </c>
      <c r="L146">
        <v>-4.25510577030093E-2</v>
      </c>
      <c r="O146">
        <v>0</v>
      </c>
      <c r="Q146">
        <v>1</v>
      </c>
      <c r="S146">
        <v>2</v>
      </c>
      <c r="T146" t="s">
        <v>29</v>
      </c>
      <c r="U146">
        <v>0</v>
      </c>
      <c r="V146">
        <v>364</v>
      </c>
      <c r="W146">
        <v>1</v>
      </c>
      <c r="X146">
        <v>1</v>
      </c>
      <c r="Y146">
        <v>1</v>
      </c>
      <c r="Z14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7" spans="1:28" x14ac:dyDescent="0.25">
      <c r="A147">
        <v>5308</v>
      </c>
      <c r="B147">
        <v>0</v>
      </c>
      <c r="C147">
        <v>7592.2995408670004</v>
      </c>
      <c r="D147">
        <v>-88.179127704691496</v>
      </c>
      <c r="E147">
        <v>0.65948236363690504</v>
      </c>
      <c r="F147" t="s">
        <v>25</v>
      </c>
      <c r="G147">
        <v>0.71923732842795096</v>
      </c>
      <c r="H147">
        <v>-1.22293071940022E-2</v>
      </c>
      <c r="I147">
        <v>0.71923732842795096</v>
      </c>
      <c r="J147" t="s">
        <v>25</v>
      </c>
      <c r="K147">
        <v>41.083197442129403</v>
      </c>
      <c r="L147">
        <v>0.53277958318704299</v>
      </c>
      <c r="M147" t="s">
        <v>25</v>
      </c>
      <c r="N147" t="s">
        <v>25</v>
      </c>
      <c r="O147">
        <v>2</v>
      </c>
      <c r="P147">
        <v>0.27574393841297101</v>
      </c>
      <c r="Q147">
        <v>0.27574393841297101</v>
      </c>
      <c r="R147">
        <v>1.35497566269186E-2</v>
      </c>
      <c r="S147">
        <v>0</v>
      </c>
      <c r="T147" t="s">
        <v>29</v>
      </c>
      <c r="U147">
        <v>0</v>
      </c>
      <c r="V147">
        <v>364</v>
      </c>
      <c r="W147">
        <v>0</v>
      </c>
      <c r="X147">
        <v>1</v>
      </c>
      <c r="Y147">
        <v>0</v>
      </c>
      <c r="Z14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4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4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48" spans="1:28" x14ac:dyDescent="0.25">
      <c r="A148">
        <v>5310</v>
      </c>
      <c r="B148">
        <v>1</v>
      </c>
      <c r="L148">
        <v>-0.49165367809892202</v>
      </c>
      <c r="O148">
        <v>0</v>
      </c>
      <c r="Q148">
        <v>1</v>
      </c>
      <c r="S148">
        <v>2</v>
      </c>
      <c r="T148" t="s">
        <v>34</v>
      </c>
      <c r="U148">
        <v>1</v>
      </c>
      <c r="V148">
        <v>44</v>
      </c>
      <c r="W148">
        <v>1</v>
      </c>
      <c r="X148">
        <v>1</v>
      </c>
      <c r="Y148">
        <v>1</v>
      </c>
      <c r="Z14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49" spans="1:28" x14ac:dyDescent="0.25">
      <c r="A149">
        <v>5313</v>
      </c>
      <c r="B149">
        <v>1</v>
      </c>
      <c r="L149">
        <v>-5.8967881756449E-2</v>
      </c>
      <c r="O149">
        <v>0</v>
      </c>
      <c r="Q149">
        <v>1</v>
      </c>
      <c r="S149">
        <v>2</v>
      </c>
      <c r="T149" t="s">
        <v>33</v>
      </c>
      <c r="U149">
        <v>1</v>
      </c>
      <c r="V149">
        <v>44</v>
      </c>
      <c r="W149">
        <v>1</v>
      </c>
      <c r="X149">
        <v>1</v>
      </c>
      <c r="Y149">
        <v>1</v>
      </c>
      <c r="Z14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4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4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0" spans="1:28" x14ac:dyDescent="0.25">
      <c r="A150">
        <v>5315</v>
      </c>
      <c r="B150">
        <v>1</v>
      </c>
      <c r="L150">
        <v>-0.27685448041738903</v>
      </c>
      <c r="O150">
        <v>0</v>
      </c>
      <c r="Q150">
        <v>1</v>
      </c>
      <c r="S150">
        <v>2</v>
      </c>
      <c r="T150" t="s">
        <v>32</v>
      </c>
      <c r="U150">
        <v>0</v>
      </c>
      <c r="V150">
        <v>364</v>
      </c>
      <c r="W150">
        <v>1</v>
      </c>
      <c r="X150">
        <v>1</v>
      </c>
      <c r="Y150">
        <v>1</v>
      </c>
      <c r="Z15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1" spans="1:28" x14ac:dyDescent="0.25">
      <c r="A151">
        <v>5318</v>
      </c>
      <c r="B151">
        <v>1</v>
      </c>
      <c r="L151">
        <v>0.467117849116367</v>
      </c>
      <c r="O151">
        <v>0</v>
      </c>
      <c r="Q151">
        <v>1</v>
      </c>
      <c r="S151">
        <v>2</v>
      </c>
      <c r="T151" t="s">
        <v>26</v>
      </c>
      <c r="U151">
        <v>0</v>
      </c>
      <c r="V151">
        <v>364</v>
      </c>
      <c r="W151">
        <v>1</v>
      </c>
      <c r="X151">
        <v>1</v>
      </c>
      <c r="Y151">
        <v>1</v>
      </c>
      <c r="Z15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2" spans="1:28" x14ac:dyDescent="0.25">
      <c r="A152">
        <v>5321</v>
      </c>
      <c r="B152">
        <v>1</v>
      </c>
      <c r="L152">
        <v>-0.31656332040485402</v>
      </c>
      <c r="O152">
        <v>0</v>
      </c>
      <c r="Q152">
        <v>1</v>
      </c>
      <c r="S152">
        <v>2</v>
      </c>
      <c r="T152" t="s">
        <v>33</v>
      </c>
      <c r="U152">
        <v>1</v>
      </c>
      <c r="V152">
        <v>44</v>
      </c>
      <c r="W152">
        <v>1</v>
      </c>
      <c r="X152">
        <v>1</v>
      </c>
      <c r="Y152">
        <v>1</v>
      </c>
      <c r="Z15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3" spans="1:28" x14ac:dyDescent="0.25">
      <c r="A153">
        <v>5347</v>
      </c>
      <c r="B153">
        <v>1</v>
      </c>
      <c r="L153">
        <v>-0.13513272069676999</v>
      </c>
      <c r="O153">
        <v>0</v>
      </c>
      <c r="Q153">
        <v>1</v>
      </c>
      <c r="S153">
        <v>2</v>
      </c>
      <c r="T153" t="s">
        <v>29</v>
      </c>
      <c r="U153">
        <v>0</v>
      </c>
      <c r="V153">
        <v>364</v>
      </c>
      <c r="W153">
        <v>1</v>
      </c>
      <c r="X153">
        <v>1</v>
      </c>
      <c r="Y153">
        <v>1</v>
      </c>
      <c r="Z15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4" spans="1:28" x14ac:dyDescent="0.25">
      <c r="A154">
        <v>5353</v>
      </c>
      <c r="B154">
        <v>1</v>
      </c>
      <c r="L154">
        <v>-0.32523475785982903</v>
      </c>
      <c r="O154">
        <v>0</v>
      </c>
      <c r="Q154">
        <v>1</v>
      </c>
      <c r="S154">
        <v>2</v>
      </c>
      <c r="T154" t="s">
        <v>32</v>
      </c>
      <c r="U154">
        <v>0</v>
      </c>
      <c r="V154">
        <v>364</v>
      </c>
      <c r="W154">
        <v>1</v>
      </c>
      <c r="X154">
        <v>1</v>
      </c>
      <c r="Y154">
        <v>1</v>
      </c>
      <c r="Z15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5" spans="1:28" x14ac:dyDescent="0.25">
      <c r="A155">
        <v>5360</v>
      </c>
      <c r="B155">
        <v>0</v>
      </c>
      <c r="C155">
        <v>5436.3765879881703</v>
      </c>
      <c r="D155">
        <v>-42.745537729639899</v>
      </c>
      <c r="E155">
        <v>0.35457326030118502</v>
      </c>
      <c r="F155" t="s">
        <v>25</v>
      </c>
      <c r="G155">
        <v>0.43894310612682103</v>
      </c>
      <c r="H155">
        <v>-5.8122165001140104E-3</v>
      </c>
      <c r="I155">
        <v>0.43894310612682103</v>
      </c>
      <c r="J155" t="s">
        <v>25</v>
      </c>
      <c r="K155">
        <v>61.034192437005203</v>
      </c>
      <c r="L155">
        <v>0.33488947944237002</v>
      </c>
      <c r="M155" t="s">
        <v>25</v>
      </c>
      <c r="N155" t="s">
        <v>25</v>
      </c>
      <c r="O155">
        <v>2</v>
      </c>
      <c r="P155">
        <v>0.15870327328560099</v>
      </c>
      <c r="Q155">
        <v>0.15870327328560099</v>
      </c>
      <c r="R155">
        <v>-0.75766985678186405</v>
      </c>
      <c r="S155">
        <v>0</v>
      </c>
      <c r="T155" t="s">
        <v>30</v>
      </c>
      <c r="U155">
        <v>0</v>
      </c>
      <c r="V155">
        <v>364</v>
      </c>
      <c r="W155">
        <v>0</v>
      </c>
      <c r="X155">
        <v>1</v>
      </c>
      <c r="Y155">
        <v>0</v>
      </c>
      <c r="Z15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5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5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56" spans="1:28" x14ac:dyDescent="0.25">
      <c r="A156">
        <v>5361</v>
      </c>
      <c r="B156">
        <v>1</v>
      </c>
      <c r="L156">
        <v>-0.15095206454059501</v>
      </c>
      <c r="O156">
        <v>0</v>
      </c>
      <c r="Q156">
        <v>1</v>
      </c>
      <c r="S156">
        <v>2</v>
      </c>
      <c r="T156" t="s">
        <v>33</v>
      </c>
      <c r="U156">
        <v>1</v>
      </c>
      <c r="V156">
        <v>44</v>
      </c>
      <c r="W156">
        <v>1</v>
      </c>
      <c r="X156">
        <v>1</v>
      </c>
      <c r="Y156">
        <v>1</v>
      </c>
      <c r="Z15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7" spans="1:28" x14ac:dyDescent="0.25">
      <c r="A157">
        <v>5364</v>
      </c>
      <c r="B157">
        <v>1</v>
      </c>
      <c r="L157">
        <v>-0.215495076690214</v>
      </c>
      <c r="O157">
        <v>0</v>
      </c>
      <c r="Q157">
        <v>1</v>
      </c>
      <c r="S157">
        <v>2</v>
      </c>
      <c r="T157" t="s">
        <v>32</v>
      </c>
      <c r="U157">
        <v>0</v>
      </c>
      <c r="V157">
        <v>364</v>
      </c>
      <c r="W157">
        <v>1</v>
      </c>
      <c r="X157">
        <v>1</v>
      </c>
      <c r="Y157">
        <v>1</v>
      </c>
      <c r="Z15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8" spans="1:28" x14ac:dyDescent="0.25">
      <c r="A158">
        <v>5368</v>
      </c>
      <c r="B158">
        <v>1</v>
      </c>
      <c r="L158">
        <v>-0.16173902970061499</v>
      </c>
      <c r="O158">
        <v>0</v>
      </c>
      <c r="Q158">
        <v>1</v>
      </c>
      <c r="S158">
        <v>2</v>
      </c>
      <c r="T158" t="s">
        <v>33</v>
      </c>
      <c r="U158">
        <v>1</v>
      </c>
      <c r="V158">
        <v>44</v>
      </c>
      <c r="W158">
        <v>1</v>
      </c>
      <c r="X158">
        <v>1</v>
      </c>
      <c r="Y158">
        <v>1</v>
      </c>
      <c r="Z15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5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5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59" spans="1:28" x14ac:dyDescent="0.25">
      <c r="A159">
        <v>5376</v>
      </c>
      <c r="B159">
        <v>0</v>
      </c>
      <c r="C159">
        <v>9961.7462014689208</v>
      </c>
      <c r="D159">
        <v>-8.9243497327736794</v>
      </c>
      <c r="E159">
        <v>0.99458981992203199</v>
      </c>
      <c r="F159" t="s">
        <v>25</v>
      </c>
      <c r="G159">
        <v>0.99616169504654695</v>
      </c>
      <c r="H159">
        <v>-8.9649951489006595E-4</v>
      </c>
      <c r="I159">
        <v>0.99616169504654695</v>
      </c>
      <c r="J159" t="s">
        <v>25</v>
      </c>
      <c r="K159">
        <v>41.301283848614297</v>
      </c>
      <c r="L159">
        <v>1.9022514014598599</v>
      </c>
      <c r="M159" t="s">
        <v>25</v>
      </c>
      <c r="N159" t="s">
        <v>25</v>
      </c>
      <c r="O159">
        <v>2</v>
      </c>
      <c r="P159">
        <v>0.39815030299371601</v>
      </c>
      <c r="Q159">
        <v>0.39815030299371601</v>
      </c>
      <c r="R159">
        <v>0.40362773621953602</v>
      </c>
      <c r="S159">
        <v>0</v>
      </c>
      <c r="T159" t="s">
        <v>29</v>
      </c>
      <c r="U159">
        <v>0</v>
      </c>
      <c r="V159">
        <v>364</v>
      </c>
      <c r="W159">
        <v>0</v>
      </c>
      <c r="X159">
        <v>1</v>
      </c>
      <c r="Y159">
        <v>0</v>
      </c>
      <c r="Z15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5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5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0" spans="1:28" x14ac:dyDescent="0.25">
      <c r="A160">
        <v>5380</v>
      </c>
      <c r="B160">
        <v>0</v>
      </c>
      <c r="C160">
        <v>6724.8178068952302</v>
      </c>
      <c r="D160">
        <v>-16.216062164809401</v>
      </c>
      <c r="E160">
        <v>0.53679566126089695</v>
      </c>
      <c r="F160" t="s">
        <v>25</v>
      </c>
      <c r="G160">
        <v>0.62739641868125395</v>
      </c>
      <c r="H160">
        <v>-2.0344024301261802E-3</v>
      </c>
      <c r="I160">
        <v>0.62739641868125395</v>
      </c>
      <c r="J160" t="s">
        <v>25</v>
      </c>
      <c r="K160">
        <v>65.7222475441272</v>
      </c>
      <c r="L160">
        <v>0.114066825607267</v>
      </c>
      <c r="M160" t="s">
        <v>25</v>
      </c>
      <c r="N160" t="s">
        <v>25</v>
      </c>
      <c r="O160">
        <v>2</v>
      </c>
      <c r="P160">
        <v>0.23283841598843</v>
      </c>
      <c r="Q160">
        <v>0.23283841598843</v>
      </c>
      <c r="R160">
        <v>-0.232414334730871</v>
      </c>
      <c r="S160">
        <v>0</v>
      </c>
      <c r="T160" t="s">
        <v>30</v>
      </c>
      <c r="U160">
        <v>0</v>
      </c>
      <c r="V160">
        <v>364</v>
      </c>
      <c r="W160">
        <v>0</v>
      </c>
      <c r="X160">
        <v>1</v>
      </c>
      <c r="Y160">
        <v>0</v>
      </c>
      <c r="Z16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6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6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1" spans="1:28" x14ac:dyDescent="0.25">
      <c r="A161">
        <v>5390</v>
      </c>
      <c r="B161">
        <v>1</v>
      </c>
      <c r="L161">
        <v>-0.52540958843461605</v>
      </c>
      <c r="O161">
        <v>0</v>
      </c>
      <c r="Q161">
        <v>1</v>
      </c>
      <c r="S161">
        <v>2</v>
      </c>
      <c r="T161" t="s">
        <v>32</v>
      </c>
      <c r="U161">
        <v>0</v>
      </c>
      <c r="V161">
        <v>364</v>
      </c>
      <c r="W161">
        <v>1</v>
      </c>
      <c r="X161">
        <v>1</v>
      </c>
      <c r="Y161">
        <v>1</v>
      </c>
      <c r="Z16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62" spans="1:28" x14ac:dyDescent="0.25">
      <c r="A162">
        <v>5400</v>
      </c>
      <c r="B162">
        <v>1</v>
      </c>
      <c r="L162">
        <v>-9.6022003846845699E-2</v>
      </c>
      <c r="O162">
        <v>0</v>
      </c>
      <c r="Q162">
        <v>1</v>
      </c>
      <c r="S162">
        <v>2</v>
      </c>
      <c r="T162" t="s">
        <v>29</v>
      </c>
      <c r="U162">
        <v>0</v>
      </c>
      <c r="V162">
        <v>364</v>
      </c>
      <c r="W162">
        <v>1</v>
      </c>
      <c r="X162">
        <v>1</v>
      </c>
      <c r="Y162">
        <v>1</v>
      </c>
      <c r="Z16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63" spans="1:28" x14ac:dyDescent="0.25">
      <c r="A163">
        <v>54001</v>
      </c>
      <c r="B163">
        <v>0</v>
      </c>
      <c r="C163">
        <v>3935.45860596594</v>
      </c>
      <c r="D163">
        <v>-5.3974777972851697</v>
      </c>
      <c r="E163">
        <v>0.14230057427232501</v>
      </c>
      <c r="F163" t="s">
        <v>25</v>
      </c>
      <c r="G163">
        <v>0.149980996906561</v>
      </c>
      <c r="H163">
        <v>-5.0808736214601902E-3</v>
      </c>
      <c r="I163">
        <v>0.149980996906561</v>
      </c>
      <c r="J163" t="s">
        <v>25</v>
      </c>
      <c r="K163">
        <v>33.2513107909406</v>
      </c>
      <c r="L163">
        <v>-0.47475864938288598</v>
      </c>
      <c r="M163" t="s">
        <v>25</v>
      </c>
      <c r="N163">
        <v>0.43622158662397997</v>
      </c>
      <c r="O163">
        <v>3</v>
      </c>
      <c r="P163">
        <v>0.145700631560573</v>
      </c>
      <c r="Q163">
        <v>0.145700631560573</v>
      </c>
      <c r="R163">
        <v>-0.89091835408196196</v>
      </c>
      <c r="S163">
        <v>0</v>
      </c>
      <c r="T163" t="s">
        <v>29</v>
      </c>
      <c r="U163">
        <v>0</v>
      </c>
      <c r="V163">
        <v>364</v>
      </c>
      <c r="W163">
        <v>0</v>
      </c>
      <c r="X163">
        <v>1</v>
      </c>
      <c r="Y163">
        <v>0</v>
      </c>
      <c r="Z16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6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6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4" spans="1:28" x14ac:dyDescent="0.25">
      <c r="A164">
        <v>5411</v>
      </c>
      <c r="B164">
        <v>1</v>
      </c>
      <c r="L164">
        <v>-0.11128054777231799</v>
      </c>
      <c r="O164">
        <v>0</v>
      </c>
      <c r="Q164">
        <v>1</v>
      </c>
      <c r="S164">
        <v>2</v>
      </c>
      <c r="T164" t="s">
        <v>33</v>
      </c>
      <c r="U164">
        <v>1</v>
      </c>
      <c r="V164">
        <v>44</v>
      </c>
      <c r="W164">
        <v>1</v>
      </c>
      <c r="X164">
        <v>1</v>
      </c>
      <c r="Y164">
        <v>1</v>
      </c>
      <c r="Z16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65" spans="1:28" x14ac:dyDescent="0.25">
      <c r="A165">
        <v>5425</v>
      </c>
      <c r="B165">
        <v>1</v>
      </c>
      <c r="L165">
        <v>-0.16146812628083401</v>
      </c>
      <c r="O165">
        <v>0</v>
      </c>
      <c r="Q165">
        <v>1</v>
      </c>
      <c r="S165">
        <v>2</v>
      </c>
      <c r="T165" t="s">
        <v>32</v>
      </c>
      <c r="U165">
        <v>0</v>
      </c>
      <c r="V165">
        <v>364</v>
      </c>
      <c r="W165">
        <v>1</v>
      </c>
      <c r="X165">
        <v>1</v>
      </c>
      <c r="Y165">
        <v>1</v>
      </c>
      <c r="Z16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66" spans="1:28" x14ac:dyDescent="0.25">
      <c r="A166">
        <v>5440</v>
      </c>
      <c r="B166">
        <v>0</v>
      </c>
      <c r="C166">
        <v>8422.9566575762401</v>
      </c>
      <c r="D166">
        <v>-10.827417342606401</v>
      </c>
      <c r="E166">
        <v>0.77696101300006803</v>
      </c>
      <c r="F166" t="s">
        <v>25</v>
      </c>
      <c r="G166">
        <v>0.82729650796878496</v>
      </c>
      <c r="H166">
        <v>-1.2943365811805599E-3</v>
      </c>
      <c r="I166">
        <v>0.82729650796878496</v>
      </c>
      <c r="J166" t="s">
        <v>25</v>
      </c>
      <c r="K166">
        <v>18.356275270266199</v>
      </c>
      <c r="L166">
        <v>-0.30659837276240098</v>
      </c>
      <c r="M166" t="s">
        <v>25</v>
      </c>
      <c r="N166">
        <v>0.28525321563911199</v>
      </c>
      <c r="O166">
        <v>3</v>
      </c>
      <c r="P166">
        <v>0.377902147321593</v>
      </c>
      <c r="Q166">
        <v>0.377902147321593</v>
      </c>
      <c r="R166">
        <v>0.33113761454910601</v>
      </c>
      <c r="S166">
        <v>0</v>
      </c>
      <c r="T166" t="s">
        <v>29</v>
      </c>
      <c r="U166">
        <v>0</v>
      </c>
      <c r="V166">
        <v>364</v>
      </c>
      <c r="W166">
        <v>0</v>
      </c>
      <c r="X166">
        <v>1</v>
      </c>
      <c r="Y166">
        <v>0</v>
      </c>
      <c r="Z16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6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6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7" spans="1:28" x14ac:dyDescent="0.25">
      <c r="A167">
        <v>54405</v>
      </c>
      <c r="B167">
        <v>0</v>
      </c>
      <c r="C167">
        <v>4763.25103969271</v>
      </c>
      <c r="D167">
        <v>-4.9226531525837602</v>
      </c>
      <c r="E167">
        <v>0.25937407561368298</v>
      </c>
      <c r="F167" t="s">
        <v>25</v>
      </c>
      <c r="G167">
        <v>6.0461700095697103E-2</v>
      </c>
      <c r="H167">
        <v>1.6975398189790301E-2</v>
      </c>
      <c r="I167">
        <v>6.0461700095697103E-2</v>
      </c>
      <c r="J167">
        <v>0.16661020170346699</v>
      </c>
      <c r="K167">
        <v>35.005453714734301</v>
      </c>
      <c r="L167">
        <v>-7.9492802578417093E-2</v>
      </c>
      <c r="M167" t="s">
        <v>25</v>
      </c>
      <c r="N167">
        <v>8.1365837113658995E-2</v>
      </c>
      <c r="O167">
        <v>4</v>
      </c>
      <c r="P167">
        <v>0.113562362905301</v>
      </c>
      <c r="Q167">
        <v>0.113562362905301</v>
      </c>
      <c r="R167">
        <v>-1.14055763855976</v>
      </c>
      <c r="S167">
        <v>0</v>
      </c>
      <c r="T167" t="s">
        <v>29</v>
      </c>
      <c r="U167">
        <v>0</v>
      </c>
      <c r="V167">
        <v>364</v>
      </c>
      <c r="W167">
        <v>0</v>
      </c>
      <c r="X167">
        <v>1</v>
      </c>
      <c r="Y167">
        <v>0</v>
      </c>
      <c r="Z16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6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6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68" spans="1:28" x14ac:dyDescent="0.25">
      <c r="A168">
        <v>5467</v>
      </c>
      <c r="B168">
        <v>1</v>
      </c>
      <c r="L168">
        <v>-0.17007622747340401</v>
      </c>
      <c r="O168">
        <v>0</v>
      </c>
      <c r="Q168">
        <v>1</v>
      </c>
      <c r="S168">
        <v>2</v>
      </c>
      <c r="T168" t="s">
        <v>29</v>
      </c>
      <c r="U168">
        <v>0</v>
      </c>
      <c r="V168">
        <v>364</v>
      </c>
      <c r="W168">
        <v>1</v>
      </c>
      <c r="X168">
        <v>1</v>
      </c>
      <c r="Y168">
        <v>1</v>
      </c>
      <c r="Z16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69" spans="1:28" x14ac:dyDescent="0.25">
      <c r="A169">
        <v>5475</v>
      </c>
      <c r="B169">
        <v>1</v>
      </c>
      <c r="L169">
        <v>-0.10728544629551599</v>
      </c>
      <c r="O169">
        <v>0</v>
      </c>
      <c r="Q169">
        <v>1</v>
      </c>
      <c r="S169">
        <v>2</v>
      </c>
      <c r="T169" t="s">
        <v>29</v>
      </c>
      <c r="U169">
        <v>0</v>
      </c>
      <c r="V169">
        <v>364</v>
      </c>
      <c r="W169">
        <v>1</v>
      </c>
      <c r="X169">
        <v>1</v>
      </c>
      <c r="Y169">
        <v>1</v>
      </c>
      <c r="Z16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6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6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0" spans="1:28" x14ac:dyDescent="0.25">
      <c r="A170">
        <v>5480</v>
      </c>
      <c r="B170">
        <v>1</v>
      </c>
      <c r="L170">
        <v>-0.34643005177327801</v>
      </c>
      <c r="O170">
        <v>0</v>
      </c>
      <c r="Q170">
        <v>1</v>
      </c>
      <c r="S170">
        <v>2</v>
      </c>
      <c r="T170" t="s">
        <v>29</v>
      </c>
      <c r="U170">
        <v>0</v>
      </c>
      <c r="V170">
        <v>364</v>
      </c>
      <c r="W170">
        <v>1</v>
      </c>
      <c r="X170">
        <v>1</v>
      </c>
      <c r="Y170">
        <v>1</v>
      </c>
      <c r="Z17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1" spans="1:28" x14ac:dyDescent="0.25">
      <c r="A171">
        <v>5483</v>
      </c>
      <c r="B171">
        <v>1</v>
      </c>
      <c r="L171">
        <v>-8.8691772288939194E-2</v>
      </c>
      <c r="O171">
        <v>0</v>
      </c>
      <c r="Q171">
        <v>1</v>
      </c>
      <c r="S171">
        <v>2</v>
      </c>
      <c r="T171" t="s">
        <v>29</v>
      </c>
      <c r="U171">
        <v>0</v>
      </c>
      <c r="V171">
        <v>364</v>
      </c>
      <c r="W171">
        <v>1</v>
      </c>
      <c r="X171">
        <v>1</v>
      </c>
      <c r="Y171">
        <v>1</v>
      </c>
      <c r="Z17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2" spans="1:28" x14ac:dyDescent="0.25">
      <c r="A172">
        <v>54874</v>
      </c>
      <c r="B172">
        <v>0</v>
      </c>
      <c r="C172">
        <v>4203.5695020306803</v>
      </c>
      <c r="D172">
        <v>-6.2897390093220196</v>
      </c>
      <c r="E172">
        <v>0.180219115287196</v>
      </c>
      <c r="F172" t="s">
        <v>25</v>
      </c>
      <c r="G172">
        <v>3.7039457507300498E-2</v>
      </c>
      <c r="H172">
        <v>9.0234201274584508E-3</v>
      </c>
      <c r="I172">
        <v>3.7039457507300498E-2</v>
      </c>
      <c r="J172">
        <v>9.3247510922384397E-2</v>
      </c>
      <c r="K172">
        <v>31.561841944977001</v>
      </c>
      <c r="L172">
        <v>-0.53866964362115599</v>
      </c>
      <c r="M172" t="s">
        <v>25</v>
      </c>
      <c r="N172">
        <v>0.49359862525689302</v>
      </c>
      <c r="O172">
        <v>4</v>
      </c>
      <c r="P172">
        <v>0.16082094179475501</v>
      </c>
      <c r="Q172">
        <v>0.16082094179475501</v>
      </c>
      <c r="R172">
        <v>-0.70456484735065195</v>
      </c>
      <c r="S172">
        <v>0</v>
      </c>
      <c r="T172" t="s">
        <v>29</v>
      </c>
      <c r="U172">
        <v>0</v>
      </c>
      <c r="V172">
        <v>364</v>
      </c>
      <c r="W172">
        <v>0</v>
      </c>
      <c r="X172">
        <v>1</v>
      </c>
      <c r="Y172">
        <v>0</v>
      </c>
      <c r="Z17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7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7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73" spans="1:28" x14ac:dyDescent="0.25">
      <c r="A173">
        <v>5490</v>
      </c>
      <c r="B173">
        <v>1</v>
      </c>
      <c r="L173">
        <v>-0.38515368006758299</v>
      </c>
      <c r="O173">
        <v>0</v>
      </c>
      <c r="Q173">
        <v>1</v>
      </c>
      <c r="S173">
        <v>2</v>
      </c>
      <c r="T173" t="s">
        <v>29</v>
      </c>
      <c r="U173">
        <v>0</v>
      </c>
      <c r="V173">
        <v>364</v>
      </c>
      <c r="W173">
        <v>1</v>
      </c>
      <c r="X173">
        <v>1</v>
      </c>
      <c r="Y173">
        <v>1</v>
      </c>
      <c r="Z17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4" spans="1:28" x14ac:dyDescent="0.25">
      <c r="A174">
        <v>5495</v>
      </c>
      <c r="B174">
        <v>1</v>
      </c>
      <c r="L174">
        <v>-1.2861741416933799E-2</v>
      </c>
      <c r="O174">
        <v>0</v>
      </c>
      <c r="Q174">
        <v>1</v>
      </c>
      <c r="S174">
        <v>2</v>
      </c>
      <c r="T174" t="s">
        <v>29</v>
      </c>
      <c r="U174">
        <v>0</v>
      </c>
      <c r="V174">
        <v>364</v>
      </c>
      <c r="W174">
        <v>1</v>
      </c>
      <c r="X174">
        <v>1</v>
      </c>
      <c r="Y174">
        <v>1</v>
      </c>
      <c r="Z17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5" spans="1:28" x14ac:dyDescent="0.25">
      <c r="A175">
        <v>5501</v>
      </c>
      <c r="B175">
        <v>1</v>
      </c>
      <c r="L175">
        <v>-0.36119274096786003</v>
      </c>
      <c r="O175">
        <v>0</v>
      </c>
      <c r="Q175">
        <v>1</v>
      </c>
      <c r="S175">
        <v>2</v>
      </c>
      <c r="T175" t="s">
        <v>32</v>
      </c>
      <c r="U175">
        <v>0</v>
      </c>
      <c r="V175">
        <v>364</v>
      </c>
      <c r="W175">
        <v>1</v>
      </c>
      <c r="X175">
        <v>1</v>
      </c>
      <c r="Y175">
        <v>1</v>
      </c>
      <c r="Z17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6" spans="1:28" x14ac:dyDescent="0.25">
      <c r="A176">
        <v>5541</v>
      </c>
      <c r="B176">
        <v>1</v>
      </c>
      <c r="L176">
        <v>-0.31006755388499202</v>
      </c>
      <c r="O176">
        <v>0</v>
      </c>
      <c r="Q176">
        <v>1</v>
      </c>
      <c r="S176">
        <v>2</v>
      </c>
      <c r="T176" t="s">
        <v>29</v>
      </c>
      <c r="U176">
        <v>0</v>
      </c>
      <c r="V176">
        <v>364</v>
      </c>
      <c r="W176">
        <v>1</v>
      </c>
      <c r="X176">
        <v>1</v>
      </c>
      <c r="Y176">
        <v>1</v>
      </c>
      <c r="Z17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7" spans="1:28" x14ac:dyDescent="0.25">
      <c r="A177">
        <v>5543</v>
      </c>
      <c r="B177">
        <v>1</v>
      </c>
      <c r="L177">
        <v>-0.34242148539158501</v>
      </c>
      <c r="O177">
        <v>0</v>
      </c>
      <c r="Q177">
        <v>1</v>
      </c>
      <c r="S177">
        <v>2</v>
      </c>
      <c r="T177" t="s">
        <v>33</v>
      </c>
      <c r="U177">
        <v>1</v>
      </c>
      <c r="V177">
        <v>44</v>
      </c>
      <c r="W177">
        <v>1</v>
      </c>
      <c r="X177">
        <v>1</v>
      </c>
      <c r="Y177">
        <v>1</v>
      </c>
      <c r="Z17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8" spans="1:28" x14ac:dyDescent="0.25">
      <c r="A178">
        <v>5576</v>
      </c>
      <c r="B178">
        <v>1</v>
      </c>
      <c r="L178">
        <v>-0.15641658354032001</v>
      </c>
      <c r="O178">
        <v>0</v>
      </c>
      <c r="Q178">
        <v>1</v>
      </c>
      <c r="S178">
        <v>2</v>
      </c>
      <c r="T178" t="s">
        <v>33</v>
      </c>
      <c r="U178">
        <v>1</v>
      </c>
      <c r="V178">
        <v>44</v>
      </c>
      <c r="W178">
        <v>1</v>
      </c>
      <c r="X178">
        <v>1</v>
      </c>
      <c r="Y178">
        <v>1</v>
      </c>
      <c r="Z17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79" spans="1:28" x14ac:dyDescent="0.25">
      <c r="A179">
        <v>5579</v>
      </c>
      <c r="B179">
        <v>1</v>
      </c>
      <c r="L179">
        <v>-0.51790759612336901</v>
      </c>
      <c r="O179">
        <v>0</v>
      </c>
      <c r="Q179">
        <v>1</v>
      </c>
      <c r="S179">
        <v>2</v>
      </c>
      <c r="T179" t="s">
        <v>32</v>
      </c>
      <c r="U179">
        <v>0</v>
      </c>
      <c r="V179">
        <v>364</v>
      </c>
      <c r="W179">
        <v>1</v>
      </c>
      <c r="X179">
        <v>1</v>
      </c>
      <c r="Y179">
        <v>1</v>
      </c>
      <c r="Z17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7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7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0" spans="1:28" x14ac:dyDescent="0.25">
      <c r="A180">
        <v>5585</v>
      </c>
      <c r="B180">
        <v>1</v>
      </c>
      <c r="L180">
        <v>-0.28203708097677699</v>
      </c>
      <c r="O180">
        <v>0</v>
      </c>
      <c r="Q180">
        <v>1</v>
      </c>
      <c r="S180">
        <v>2</v>
      </c>
      <c r="T180" t="s">
        <v>33</v>
      </c>
      <c r="U180">
        <v>1</v>
      </c>
      <c r="V180">
        <v>44</v>
      </c>
      <c r="W180">
        <v>1</v>
      </c>
      <c r="X180">
        <v>1</v>
      </c>
      <c r="Y180">
        <v>1</v>
      </c>
      <c r="Z18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1" spans="1:28" x14ac:dyDescent="0.25">
      <c r="A181">
        <v>5591</v>
      </c>
      <c r="B181">
        <v>1</v>
      </c>
      <c r="L181">
        <v>-0.24248459221847299</v>
      </c>
      <c r="O181">
        <v>0</v>
      </c>
      <c r="Q181">
        <v>1</v>
      </c>
      <c r="S181">
        <v>2</v>
      </c>
      <c r="T181" t="s">
        <v>32</v>
      </c>
      <c r="U181">
        <v>0</v>
      </c>
      <c r="V181">
        <v>364</v>
      </c>
      <c r="W181">
        <v>1</v>
      </c>
      <c r="X181">
        <v>1</v>
      </c>
      <c r="Y181">
        <v>1</v>
      </c>
      <c r="Z18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2" spans="1:28" x14ac:dyDescent="0.25">
      <c r="A182">
        <v>5604</v>
      </c>
      <c r="B182">
        <v>1</v>
      </c>
      <c r="L182">
        <v>-0.39024938089278299</v>
      </c>
      <c r="O182">
        <v>0</v>
      </c>
      <c r="Q182">
        <v>1</v>
      </c>
      <c r="S182">
        <v>2</v>
      </c>
      <c r="T182" t="s">
        <v>33</v>
      </c>
      <c r="U182">
        <v>1</v>
      </c>
      <c r="V182">
        <v>44</v>
      </c>
      <c r="W182">
        <v>1</v>
      </c>
      <c r="X182">
        <v>1</v>
      </c>
      <c r="Y182">
        <v>1</v>
      </c>
      <c r="Z18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3" spans="1:28" x14ac:dyDescent="0.25">
      <c r="A183">
        <v>5607</v>
      </c>
      <c r="B183">
        <v>1</v>
      </c>
      <c r="L183">
        <v>1.0216150903018599</v>
      </c>
      <c r="O183">
        <v>0</v>
      </c>
      <c r="Q183">
        <v>1</v>
      </c>
      <c r="S183">
        <v>2</v>
      </c>
      <c r="T183" t="s">
        <v>27</v>
      </c>
      <c r="U183">
        <v>0</v>
      </c>
      <c r="V183">
        <v>364</v>
      </c>
      <c r="W183">
        <v>1</v>
      </c>
      <c r="X183">
        <v>1</v>
      </c>
      <c r="Y183">
        <v>1</v>
      </c>
      <c r="Z18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4" spans="1:28" x14ac:dyDescent="0.25">
      <c r="A184">
        <v>5615</v>
      </c>
      <c r="B184">
        <v>0</v>
      </c>
      <c r="C184">
        <v>7955.6735520700804</v>
      </c>
      <c r="D184">
        <v>-123.438349505511</v>
      </c>
      <c r="E184">
        <v>0.71087383093562595</v>
      </c>
      <c r="F184" t="s">
        <v>25</v>
      </c>
      <c r="G184">
        <v>0.77384339090548904</v>
      </c>
      <c r="H184">
        <v>-1.35490289949271E-2</v>
      </c>
      <c r="I184">
        <v>0.77384339090548904</v>
      </c>
      <c r="J184" t="s">
        <v>25</v>
      </c>
      <c r="K184">
        <v>53.398734976599599</v>
      </c>
      <c r="L184">
        <v>-2.67524816473051E-2</v>
      </c>
      <c r="M184" t="s">
        <v>25</v>
      </c>
      <c r="N184">
        <v>3.4017435361451097E-2</v>
      </c>
      <c r="O184">
        <v>3</v>
      </c>
      <c r="P184">
        <v>0.30374693144051301</v>
      </c>
      <c r="Q184">
        <v>0.30374693144051301</v>
      </c>
      <c r="R184">
        <v>0.12224788672570699</v>
      </c>
      <c r="S184">
        <v>0</v>
      </c>
      <c r="T184" t="s">
        <v>29</v>
      </c>
      <c r="U184">
        <v>0</v>
      </c>
      <c r="V184">
        <v>364</v>
      </c>
      <c r="W184">
        <v>0</v>
      </c>
      <c r="X184">
        <v>1</v>
      </c>
      <c r="Y184">
        <v>0</v>
      </c>
      <c r="Z18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8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8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85" spans="1:28" x14ac:dyDescent="0.25">
      <c r="A185">
        <v>5628</v>
      </c>
      <c r="B185">
        <v>1</v>
      </c>
      <c r="L185">
        <v>-0.335344300124644</v>
      </c>
      <c r="O185">
        <v>0</v>
      </c>
      <c r="Q185">
        <v>1</v>
      </c>
      <c r="S185">
        <v>2</v>
      </c>
      <c r="T185" t="s">
        <v>33</v>
      </c>
      <c r="U185">
        <v>1</v>
      </c>
      <c r="V185">
        <v>44</v>
      </c>
      <c r="W185">
        <v>1</v>
      </c>
      <c r="X185">
        <v>1</v>
      </c>
      <c r="Y185">
        <v>1</v>
      </c>
      <c r="Z18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6" spans="1:28" x14ac:dyDescent="0.25">
      <c r="A186">
        <v>5631</v>
      </c>
      <c r="B186">
        <v>0</v>
      </c>
      <c r="C186">
        <v>6228.7934544111404</v>
      </c>
      <c r="D186">
        <v>-11.6348074640193</v>
      </c>
      <c r="E186">
        <v>0.46664364569528899</v>
      </c>
      <c r="F186" t="s">
        <v>25</v>
      </c>
      <c r="G186">
        <v>0.54055031507321205</v>
      </c>
      <c r="H186">
        <v>3.0330222108291699E-3</v>
      </c>
      <c r="I186">
        <v>0.54055031507321205</v>
      </c>
      <c r="J186">
        <v>3.7981801363265698E-2</v>
      </c>
      <c r="K186">
        <v>88.880876628724494</v>
      </c>
      <c r="L186">
        <v>-0.565936220110556</v>
      </c>
      <c r="M186" t="s">
        <v>25</v>
      </c>
      <c r="N186">
        <v>0.51807759685271904</v>
      </c>
      <c r="O186">
        <v>4</v>
      </c>
      <c r="P186">
        <v>0.31265067179689698</v>
      </c>
      <c r="Q186">
        <v>0.31265067179689698</v>
      </c>
      <c r="R186">
        <v>0.14959889367437099</v>
      </c>
      <c r="S186">
        <v>0</v>
      </c>
      <c r="T186" t="s">
        <v>26</v>
      </c>
      <c r="U186">
        <v>0</v>
      </c>
      <c r="V186">
        <v>364</v>
      </c>
      <c r="W186">
        <v>0</v>
      </c>
      <c r="X186">
        <v>1</v>
      </c>
      <c r="Y186">
        <v>0</v>
      </c>
      <c r="Z18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8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8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187" spans="1:28" x14ac:dyDescent="0.25">
      <c r="A187">
        <v>5642</v>
      </c>
      <c r="B187">
        <v>1</v>
      </c>
      <c r="L187">
        <v>-0.121247267612513</v>
      </c>
      <c r="O187">
        <v>0</v>
      </c>
      <c r="Q187">
        <v>1</v>
      </c>
      <c r="S187">
        <v>2</v>
      </c>
      <c r="T187" t="s">
        <v>34</v>
      </c>
      <c r="U187">
        <v>1</v>
      </c>
      <c r="V187">
        <v>44</v>
      </c>
      <c r="W187">
        <v>1</v>
      </c>
      <c r="X187">
        <v>1</v>
      </c>
      <c r="Y187">
        <v>1</v>
      </c>
      <c r="Z18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8" spans="1:28" x14ac:dyDescent="0.25">
      <c r="A188">
        <v>5647</v>
      </c>
      <c r="B188">
        <v>1</v>
      </c>
      <c r="L188">
        <v>-0.25847759755016497</v>
      </c>
      <c r="O188">
        <v>0</v>
      </c>
      <c r="Q188">
        <v>1</v>
      </c>
      <c r="S188">
        <v>2</v>
      </c>
      <c r="T188" t="s">
        <v>32</v>
      </c>
      <c r="U188">
        <v>0</v>
      </c>
      <c r="V188">
        <v>364</v>
      </c>
      <c r="W188">
        <v>1</v>
      </c>
      <c r="X188">
        <v>1</v>
      </c>
      <c r="Y188">
        <v>1</v>
      </c>
      <c r="Z18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89" spans="1:28" x14ac:dyDescent="0.25">
      <c r="A189">
        <v>5649</v>
      </c>
      <c r="B189">
        <v>1</v>
      </c>
      <c r="L189">
        <v>-0.143140526095796</v>
      </c>
      <c r="O189">
        <v>0</v>
      </c>
      <c r="Q189">
        <v>1</v>
      </c>
      <c r="S189">
        <v>2</v>
      </c>
      <c r="T189" t="s">
        <v>33</v>
      </c>
      <c r="U189">
        <v>1</v>
      </c>
      <c r="V189">
        <v>44</v>
      </c>
      <c r="W189">
        <v>1</v>
      </c>
      <c r="X189">
        <v>1</v>
      </c>
      <c r="Y189">
        <v>1</v>
      </c>
      <c r="Z18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8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8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0" spans="1:28" x14ac:dyDescent="0.25">
      <c r="A190">
        <v>5652</v>
      </c>
      <c r="B190">
        <v>1</v>
      </c>
      <c r="L190">
        <v>-1.7900307468796599E-2</v>
      </c>
      <c r="O190">
        <v>0</v>
      </c>
      <c r="Q190">
        <v>1</v>
      </c>
      <c r="S190">
        <v>2</v>
      </c>
      <c r="T190" t="s">
        <v>29</v>
      </c>
      <c r="U190">
        <v>0</v>
      </c>
      <c r="V190">
        <v>364</v>
      </c>
      <c r="W190">
        <v>1</v>
      </c>
      <c r="X190">
        <v>0</v>
      </c>
      <c r="Y190">
        <v>0</v>
      </c>
      <c r="Z19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9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9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191" spans="1:28" x14ac:dyDescent="0.25">
      <c r="A191">
        <v>5656</v>
      </c>
      <c r="B191">
        <v>1</v>
      </c>
      <c r="L191">
        <v>-0.65188143750601502</v>
      </c>
      <c r="O191">
        <v>0</v>
      </c>
      <c r="Q191">
        <v>1</v>
      </c>
      <c r="S191">
        <v>2</v>
      </c>
      <c r="T191" t="s">
        <v>29</v>
      </c>
      <c r="U191">
        <v>0</v>
      </c>
      <c r="V191">
        <v>364</v>
      </c>
      <c r="W191">
        <v>1</v>
      </c>
      <c r="X191">
        <v>1</v>
      </c>
      <c r="Y191">
        <v>1</v>
      </c>
      <c r="Z19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2" spans="1:28" x14ac:dyDescent="0.25">
      <c r="A192">
        <v>5658</v>
      </c>
      <c r="B192">
        <v>1</v>
      </c>
      <c r="L192">
        <v>-0.68897488439375898</v>
      </c>
      <c r="O192">
        <v>0</v>
      </c>
      <c r="Q192">
        <v>1</v>
      </c>
      <c r="S192">
        <v>2</v>
      </c>
      <c r="T192" t="s">
        <v>33</v>
      </c>
      <c r="U192">
        <v>1</v>
      </c>
      <c r="V192">
        <v>44</v>
      </c>
      <c r="W192">
        <v>1</v>
      </c>
      <c r="X192">
        <v>1</v>
      </c>
      <c r="Y192">
        <v>1</v>
      </c>
      <c r="Z19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3" spans="1:28" x14ac:dyDescent="0.25">
      <c r="A193">
        <v>5659</v>
      </c>
      <c r="B193">
        <v>1</v>
      </c>
      <c r="L193">
        <v>-0.100472063079613</v>
      </c>
      <c r="O193">
        <v>0</v>
      </c>
      <c r="Q193">
        <v>1</v>
      </c>
      <c r="S193">
        <v>2</v>
      </c>
      <c r="T193" t="s">
        <v>29</v>
      </c>
      <c r="U193">
        <v>0</v>
      </c>
      <c r="V193">
        <v>364</v>
      </c>
      <c r="W193">
        <v>1</v>
      </c>
      <c r="X193">
        <v>1</v>
      </c>
      <c r="Y193">
        <v>1</v>
      </c>
      <c r="Z19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4" spans="1:28" x14ac:dyDescent="0.25">
      <c r="A194">
        <v>5660</v>
      </c>
      <c r="B194">
        <v>1</v>
      </c>
      <c r="L194">
        <v>-0.149195701183228</v>
      </c>
      <c r="O194">
        <v>0</v>
      </c>
      <c r="Q194">
        <v>1</v>
      </c>
      <c r="S194">
        <v>2</v>
      </c>
      <c r="T194" t="s">
        <v>33</v>
      </c>
      <c r="U194">
        <v>1</v>
      </c>
      <c r="V194">
        <v>44</v>
      </c>
      <c r="W194">
        <v>1</v>
      </c>
      <c r="X194">
        <v>1</v>
      </c>
      <c r="Y194">
        <v>1</v>
      </c>
      <c r="Z19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5" spans="1:28" x14ac:dyDescent="0.25">
      <c r="A195">
        <v>5664</v>
      </c>
      <c r="B195">
        <v>1</v>
      </c>
      <c r="L195">
        <v>-0.49467845887012302</v>
      </c>
      <c r="O195">
        <v>0</v>
      </c>
      <c r="Q195">
        <v>1</v>
      </c>
      <c r="S195">
        <v>2</v>
      </c>
      <c r="T195" t="s">
        <v>29</v>
      </c>
      <c r="U195">
        <v>0</v>
      </c>
      <c r="V195">
        <v>364</v>
      </c>
      <c r="W195">
        <v>1</v>
      </c>
      <c r="X195">
        <v>1</v>
      </c>
      <c r="Y195">
        <v>1</v>
      </c>
      <c r="Z19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6" spans="1:28" x14ac:dyDescent="0.25">
      <c r="A196">
        <v>5665</v>
      </c>
      <c r="B196">
        <v>1</v>
      </c>
      <c r="L196">
        <v>-0.39981636372735802</v>
      </c>
      <c r="O196">
        <v>0</v>
      </c>
      <c r="Q196">
        <v>1</v>
      </c>
      <c r="S196">
        <v>2</v>
      </c>
      <c r="T196" t="s">
        <v>29</v>
      </c>
      <c r="U196">
        <v>0</v>
      </c>
      <c r="V196">
        <v>364</v>
      </c>
      <c r="W196">
        <v>1</v>
      </c>
      <c r="X196">
        <v>1</v>
      </c>
      <c r="Y196">
        <v>1</v>
      </c>
      <c r="Z19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7" spans="1:28" x14ac:dyDescent="0.25">
      <c r="A197">
        <v>5667</v>
      </c>
      <c r="B197">
        <v>1</v>
      </c>
      <c r="L197">
        <v>-0.39716922042868202</v>
      </c>
      <c r="O197">
        <v>0</v>
      </c>
      <c r="Q197">
        <v>1</v>
      </c>
      <c r="S197">
        <v>2</v>
      </c>
      <c r="T197" t="s">
        <v>32</v>
      </c>
      <c r="U197">
        <v>0</v>
      </c>
      <c r="V197">
        <v>364</v>
      </c>
      <c r="W197">
        <v>1</v>
      </c>
      <c r="X197">
        <v>1</v>
      </c>
      <c r="Y197">
        <v>1</v>
      </c>
      <c r="Z19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8" spans="1:28" x14ac:dyDescent="0.25">
      <c r="A198">
        <v>5670</v>
      </c>
      <c r="B198">
        <v>1</v>
      </c>
      <c r="L198">
        <v>-0.149360328806389</v>
      </c>
      <c r="O198">
        <v>0</v>
      </c>
      <c r="Q198">
        <v>1</v>
      </c>
      <c r="S198">
        <v>2</v>
      </c>
      <c r="T198" t="s">
        <v>33</v>
      </c>
      <c r="U198">
        <v>1</v>
      </c>
      <c r="V198">
        <v>44</v>
      </c>
      <c r="W198">
        <v>1</v>
      </c>
      <c r="X198">
        <v>1</v>
      </c>
      <c r="Y198">
        <v>1</v>
      </c>
      <c r="Z19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19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19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199" spans="1:28" x14ac:dyDescent="0.25">
      <c r="A199">
        <v>5674</v>
      </c>
      <c r="B199">
        <v>0</v>
      </c>
      <c r="C199">
        <v>9494.7577766412396</v>
      </c>
      <c r="D199">
        <v>-11.074426234534901</v>
      </c>
      <c r="E199">
        <v>0.92854431412497596</v>
      </c>
      <c r="F199" t="s">
        <v>25</v>
      </c>
      <c r="G199">
        <v>0.94812450898146405</v>
      </c>
      <c r="H199">
        <v>-1.1680125835156099E-3</v>
      </c>
      <c r="I199">
        <v>0.94812450898146405</v>
      </c>
      <c r="J199" t="s">
        <v>25</v>
      </c>
      <c r="K199">
        <v>1.22510228405403</v>
      </c>
      <c r="L199">
        <v>-4.3524009925771698E-2</v>
      </c>
      <c r="M199">
        <v>0.84719749101332298</v>
      </c>
      <c r="N199">
        <v>4.9074322481356798E-2</v>
      </c>
      <c r="O199">
        <v>3</v>
      </c>
      <c r="P199">
        <v>0.38514862911755898</v>
      </c>
      <c r="Q199">
        <v>0.38514862911755898</v>
      </c>
      <c r="R199">
        <v>0.38897140793287599</v>
      </c>
      <c r="S199">
        <v>0</v>
      </c>
      <c r="T199" t="s">
        <v>29</v>
      </c>
      <c r="U199">
        <v>0</v>
      </c>
      <c r="V199">
        <v>364</v>
      </c>
      <c r="W199">
        <v>0</v>
      </c>
      <c r="X199">
        <v>1</v>
      </c>
      <c r="Y199">
        <v>0</v>
      </c>
      <c r="Z19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19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19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00" spans="1:28" x14ac:dyDescent="0.25">
      <c r="A200">
        <v>5679</v>
      </c>
      <c r="B200">
        <v>1</v>
      </c>
      <c r="L200">
        <v>-0.54953510022111096</v>
      </c>
      <c r="O200">
        <v>0</v>
      </c>
      <c r="Q200">
        <v>1</v>
      </c>
      <c r="S200">
        <v>2</v>
      </c>
      <c r="T200" t="s">
        <v>29</v>
      </c>
      <c r="U200">
        <v>0</v>
      </c>
      <c r="V200">
        <v>364</v>
      </c>
      <c r="W200">
        <v>1</v>
      </c>
      <c r="X200">
        <v>1</v>
      </c>
      <c r="Y200">
        <v>1</v>
      </c>
      <c r="Z20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1" spans="1:28" x14ac:dyDescent="0.25">
      <c r="A201">
        <v>5686</v>
      </c>
      <c r="B201">
        <v>1</v>
      </c>
      <c r="L201">
        <v>-0.57734910131887096</v>
      </c>
      <c r="O201">
        <v>0</v>
      </c>
      <c r="Q201">
        <v>1</v>
      </c>
      <c r="S201">
        <v>2</v>
      </c>
      <c r="T201" t="s">
        <v>34</v>
      </c>
      <c r="U201">
        <v>1</v>
      </c>
      <c r="V201">
        <v>44</v>
      </c>
      <c r="W201">
        <v>1</v>
      </c>
      <c r="X201">
        <v>1</v>
      </c>
      <c r="Y201">
        <v>1</v>
      </c>
      <c r="Z20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2" spans="1:28" x14ac:dyDescent="0.25">
      <c r="A202">
        <v>5690</v>
      </c>
      <c r="B202">
        <v>1</v>
      </c>
      <c r="L202">
        <v>2.5970645264704599E-2</v>
      </c>
      <c r="O202">
        <v>0</v>
      </c>
      <c r="Q202">
        <v>1</v>
      </c>
      <c r="S202">
        <v>2</v>
      </c>
      <c r="T202" t="s">
        <v>33</v>
      </c>
      <c r="U202">
        <v>1</v>
      </c>
      <c r="V202">
        <v>44</v>
      </c>
      <c r="W202">
        <v>1</v>
      </c>
      <c r="X202">
        <v>1</v>
      </c>
      <c r="Y202">
        <v>1</v>
      </c>
      <c r="Z20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3" spans="1:28" x14ac:dyDescent="0.25">
      <c r="A203">
        <v>5697</v>
      </c>
      <c r="B203">
        <v>1</v>
      </c>
      <c r="L203">
        <v>-0.12787532874864899</v>
      </c>
      <c r="O203">
        <v>0</v>
      </c>
      <c r="Q203">
        <v>1</v>
      </c>
      <c r="S203">
        <v>2</v>
      </c>
      <c r="T203" t="s">
        <v>29</v>
      </c>
      <c r="U203">
        <v>0</v>
      </c>
      <c r="V203">
        <v>364</v>
      </c>
      <c r="W203">
        <v>1</v>
      </c>
      <c r="X203">
        <v>1</v>
      </c>
      <c r="Y203">
        <v>1</v>
      </c>
      <c r="Z20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4" spans="1:28" x14ac:dyDescent="0.25">
      <c r="A204">
        <v>5736</v>
      </c>
      <c r="B204">
        <v>1</v>
      </c>
      <c r="L204">
        <v>-0.36653112828407203</v>
      </c>
      <c r="O204">
        <v>0</v>
      </c>
      <c r="Q204">
        <v>1</v>
      </c>
      <c r="S204">
        <v>2</v>
      </c>
      <c r="T204" t="s">
        <v>33</v>
      </c>
      <c r="U204">
        <v>1</v>
      </c>
      <c r="V204">
        <v>44</v>
      </c>
      <c r="W204">
        <v>1</v>
      </c>
      <c r="X204">
        <v>1</v>
      </c>
      <c r="Y204">
        <v>1</v>
      </c>
      <c r="Z20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5" spans="1:28" x14ac:dyDescent="0.25">
      <c r="A205">
        <v>5756</v>
      </c>
      <c r="B205">
        <v>1</v>
      </c>
      <c r="L205">
        <v>-0.241304178699251</v>
      </c>
      <c r="O205">
        <v>0</v>
      </c>
      <c r="Q205">
        <v>1</v>
      </c>
      <c r="S205">
        <v>2</v>
      </c>
      <c r="T205" t="s">
        <v>29</v>
      </c>
      <c r="U205">
        <v>0</v>
      </c>
      <c r="V205">
        <v>364</v>
      </c>
      <c r="W205">
        <v>1</v>
      </c>
      <c r="X205">
        <v>1</v>
      </c>
      <c r="Y205">
        <v>1</v>
      </c>
      <c r="Z20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6" spans="1:28" x14ac:dyDescent="0.25">
      <c r="A206">
        <v>5761</v>
      </c>
      <c r="B206">
        <v>1</v>
      </c>
      <c r="L206">
        <v>-0.48370174042818997</v>
      </c>
      <c r="O206">
        <v>0</v>
      </c>
      <c r="Q206">
        <v>1</v>
      </c>
      <c r="S206">
        <v>2</v>
      </c>
      <c r="T206" t="s">
        <v>32</v>
      </c>
      <c r="U206">
        <v>0</v>
      </c>
      <c r="V206">
        <v>364</v>
      </c>
      <c r="W206">
        <v>1</v>
      </c>
      <c r="X206">
        <v>1</v>
      </c>
      <c r="Y206">
        <v>1</v>
      </c>
      <c r="Z20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7" spans="1:28" x14ac:dyDescent="0.25">
      <c r="A207">
        <v>5789</v>
      </c>
      <c r="B207">
        <v>1</v>
      </c>
      <c r="L207">
        <v>-0.69711686748811996</v>
      </c>
      <c r="O207">
        <v>0</v>
      </c>
      <c r="Q207">
        <v>1</v>
      </c>
      <c r="S207">
        <v>2</v>
      </c>
      <c r="T207" t="s">
        <v>33</v>
      </c>
      <c r="U207">
        <v>1</v>
      </c>
      <c r="V207">
        <v>44</v>
      </c>
      <c r="W207">
        <v>1</v>
      </c>
      <c r="X207">
        <v>1</v>
      </c>
      <c r="Y207">
        <v>1</v>
      </c>
      <c r="Z20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8" spans="1:28" x14ac:dyDescent="0.25">
      <c r="A208">
        <v>5790</v>
      </c>
      <c r="B208">
        <v>1</v>
      </c>
      <c r="L208">
        <v>-9.9755397098064996E-2</v>
      </c>
      <c r="O208">
        <v>0</v>
      </c>
      <c r="Q208">
        <v>1</v>
      </c>
      <c r="S208">
        <v>2</v>
      </c>
      <c r="T208" t="s">
        <v>29</v>
      </c>
      <c r="U208">
        <v>0</v>
      </c>
      <c r="V208">
        <v>364</v>
      </c>
      <c r="W208">
        <v>1</v>
      </c>
      <c r="X208">
        <v>1</v>
      </c>
      <c r="Y208">
        <v>1</v>
      </c>
      <c r="Z20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09" spans="1:28" x14ac:dyDescent="0.25">
      <c r="A209">
        <v>5792</v>
      </c>
      <c r="B209">
        <v>1</v>
      </c>
      <c r="L209">
        <v>-0.34696508319206998</v>
      </c>
      <c r="O209">
        <v>0</v>
      </c>
      <c r="Q209">
        <v>1</v>
      </c>
      <c r="S209">
        <v>2</v>
      </c>
      <c r="T209" t="s">
        <v>33</v>
      </c>
      <c r="U209">
        <v>1</v>
      </c>
      <c r="V209">
        <v>44</v>
      </c>
      <c r="W209">
        <v>1</v>
      </c>
      <c r="X209">
        <v>1</v>
      </c>
      <c r="Y209">
        <v>1</v>
      </c>
      <c r="Z20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0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0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0" spans="1:28" x14ac:dyDescent="0.25">
      <c r="A210">
        <v>5809</v>
      </c>
      <c r="B210">
        <v>1</v>
      </c>
      <c r="L210">
        <v>7.43143394607369E-2</v>
      </c>
      <c r="O210">
        <v>0</v>
      </c>
      <c r="Q210">
        <v>1</v>
      </c>
      <c r="S210">
        <v>2</v>
      </c>
      <c r="T210" t="s">
        <v>33</v>
      </c>
      <c r="U210">
        <v>1</v>
      </c>
      <c r="V210">
        <v>44</v>
      </c>
      <c r="W210">
        <v>1</v>
      </c>
      <c r="X210">
        <v>1</v>
      </c>
      <c r="Y210">
        <v>1</v>
      </c>
      <c r="Z21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1" spans="1:28" x14ac:dyDescent="0.25">
      <c r="A211">
        <v>5819</v>
      </c>
      <c r="B211">
        <v>1</v>
      </c>
      <c r="L211">
        <v>-2.5063756613385599E-2</v>
      </c>
      <c r="O211">
        <v>0</v>
      </c>
      <c r="Q211">
        <v>1</v>
      </c>
      <c r="S211">
        <v>2</v>
      </c>
      <c r="T211" t="s">
        <v>33</v>
      </c>
      <c r="U211">
        <v>1</v>
      </c>
      <c r="V211">
        <v>44</v>
      </c>
      <c r="W211">
        <v>1</v>
      </c>
      <c r="X211">
        <v>1</v>
      </c>
      <c r="Y211">
        <v>1</v>
      </c>
      <c r="Z21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2" spans="1:28" x14ac:dyDescent="0.25">
      <c r="A212">
        <v>5837</v>
      </c>
      <c r="B212">
        <v>0</v>
      </c>
      <c r="C212">
        <v>5125.9673070981598</v>
      </c>
      <c r="D212">
        <v>-384.88461820588998</v>
      </c>
      <c r="E212">
        <v>0.31067251914673899</v>
      </c>
      <c r="F212" t="s">
        <v>25</v>
      </c>
      <c r="G212">
        <v>0.26384882670405102</v>
      </c>
      <c r="H212">
        <v>-4.7131638636139402E-2</v>
      </c>
      <c r="I212">
        <v>0.26384882670405102</v>
      </c>
      <c r="J212" t="s">
        <v>25</v>
      </c>
      <c r="K212">
        <v>10.3724313027262</v>
      </c>
      <c r="L212">
        <v>4.1598376806896403E-2</v>
      </c>
      <c r="M212" t="s">
        <v>25</v>
      </c>
      <c r="N212" t="s">
        <v>25</v>
      </c>
      <c r="O212">
        <v>2</v>
      </c>
      <c r="P212">
        <v>0.114904269170158</v>
      </c>
      <c r="Q212">
        <v>0.114904269170158</v>
      </c>
      <c r="R212">
        <v>-1.1149662964040401</v>
      </c>
      <c r="S212">
        <v>0</v>
      </c>
      <c r="T212" t="s">
        <v>29</v>
      </c>
      <c r="U212">
        <v>0</v>
      </c>
      <c r="V212">
        <v>364</v>
      </c>
      <c r="W212">
        <v>0</v>
      </c>
      <c r="X212">
        <v>1</v>
      </c>
      <c r="Y212">
        <v>0</v>
      </c>
      <c r="Z21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1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1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13" spans="1:28" x14ac:dyDescent="0.25">
      <c r="A213">
        <v>5842</v>
      </c>
      <c r="B213">
        <v>1</v>
      </c>
      <c r="L213">
        <v>-0.40420925719686901</v>
      </c>
      <c r="O213">
        <v>0</v>
      </c>
      <c r="Q213">
        <v>1</v>
      </c>
      <c r="S213">
        <v>2</v>
      </c>
      <c r="T213" t="s">
        <v>29</v>
      </c>
      <c r="U213">
        <v>0</v>
      </c>
      <c r="V213">
        <v>364</v>
      </c>
      <c r="W213">
        <v>1</v>
      </c>
      <c r="X213">
        <v>1</v>
      </c>
      <c r="Y213">
        <v>1</v>
      </c>
      <c r="Z21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4" spans="1:28" x14ac:dyDescent="0.25">
      <c r="A214">
        <v>5847</v>
      </c>
      <c r="B214">
        <v>1</v>
      </c>
      <c r="L214">
        <v>-0.21332296397550399</v>
      </c>
      <c r="O214">
        <v>0</v>
      </c>
      <c r="Q214">
        <v>1</v>
      </c>
      <c r="S214">
        <v>2</v>
      </c>
      <c r="T214" t="s">
        <v>33</v>
      </c>
      <c r="U214">
        <v>1</v>
      </c>
      <c r="V214">
        <v>44</v>
      </c>
      <c r="W214">
        <v>1</v>
      </c>
      <c r="X214">
        <v>1</v>
      </c>
      <c r="Y214">
        <v>1</v>
      </c>
      <c r="Z21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5" spans="1:28" x14ac:dyDescent="0.25">
      <c r="A215">
        <v>5854</v>
      </c>
      <c r="B215">
        <v>1</v>
      </c>
      <c r="L215">
        <v>-0.21495304040878799</v>
      </c>
      <c r="O215">
        <v>0</v>
      </c>
      <c r="Q215">
        <v>1</v>
      </c>
      <c r="S215">
        <v>2</v>
      </c>
      <c r="T215" t="s">
        <v>29</v>
      </c>
      <c r="U215">
        <v>0</v>
      </c>
      <c r="V215">
        <v>364</v>
      </c>
      <c r="W215">
        <v>1</v>
      </c>
      <c r="X215">
        <v>1</v>
      </c>
      <c r="Y215">
        <v>1</v>
      </c>
      <c r="Z21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6" spans="1:28" x14ac:dyDescent="0.25">
      <c r="A216">
        <v>5856</v>
      </c>
      <c r="B216">
        <v>1</v>
      </c>
      <c r="L216">
        <v>-0.20828704586142499</v>
      </c>
      <c r="O216">
        <v>0</v>
      </c>
      <c r="Q216">
        <v>1</v>
      </c>
      <c r="S216">
        <v>2</v>
      </c>
      <c r="T216" t="s">
        <v>29</v>
      </c>
      <c r="U216">
        <v>0</v>
      </c>
      <c r="V216">
        <v>364</v>
      </c>
      <c r="W216">
        <v>1</v>
      </c>
      <c r="X216">
        <v>1</v>
      </c>
      <c r="Y216">
        <v>1</v>
      </c>
      <c r="Z21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7" spans="1:28" x14ac:dyDescent="0.25">
      <c r="A217">
        <v>5858</v>
      </c>
      <c r="B217">
        <v>1</v>
      </c>
      <c r="L217">
        <v>-0.62806290224379502</v>
      </c>
      <c r="O217">
        <v>0</v>
      </c>
      <c r="Q217">
        <v>1</v>
      </c>
      <c r="S217">
        <v>2</v>
      </c>
      <c r="T217" t="s">
        <v>32</v>
      </c>
      <c r="U217">
        <v>0</v>
      </c>
      <c r="V217">
        <v>364</v>
      </c>
      <c r="W217">
        <v>1</v>
      </c>
      <c r="X217">
        <v>1</v>
      </c>
      <c r="Y217">
        <v>1</v>
      </c>
      <c r="Z21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8" spans="1:28" x14ac:dyDescent="0.25">
      <c r="A218">
        <v>5861</v>
      </c>
      <c r="B218">
        <v>1</v>
      </c>
      <c r="L218">
        <v>-0.723805360209551</v>
      </c>
      <c r="O218">
        <v>0</v>
      </c>
      <c r="Q218">
        <v>1</v>
      </c>
      <c r="S218">
        <v>2</v>
      </c>
      <c r="T218" t="s">
        <v>33</v>
      </c>
      <c r="U218">
        <v>1</v>
      </c>
      <c r="V218">
        <v>44</v>
      </c>
      <c r="W218">
        <v>1</v>
      </c>
      <c r="X218">
        <v>1</v>
      </c>
      <c r="Y218">
        <v>1</v>
      </c>
      <c r="Z21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19" spans="1:28" x14ac:dyDescent="0.25">
      <c r="A219">
        <v>5873</v>
      </c>
      <c r="B219">
        <v>1</v>
      </c>
      <c r="L219">
        <v>-0.359902735107131</v>
      </c>
      <c r="O219">
        <v>0</v>
      </c>
      <c r="Q219">
        <v>1</v>
      </c>
      <c r="S219">
        <v>2</v>
      </c>
      <c r="T219" t="s">
        <v>32</v>
      </c>
      <c r="U219">
        <v>0</v>
      </c>
      <c r="V219">
        <v>364</v>
      </c>
      <c r="W219">
        <v>1</v>
      </c>
      <c r="X219">
        <v>1</v>
      </c>
      <c r="Y219">
        <v>1</v>
      </c>
      <c r="Z21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1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1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0" spans="1:28" x14ac:dyDescent="0.25">
      <c r="A220">
        <v>5885</v>
      </c>
      <c r="B220">
        <v>1</v>
      </c>
      <c r="L220">
        <v>-0.162878370672522</v>
      </c>
      <c r="O220">
        <v>0</v>
      </c>
      <c r="Q220">
        <v>1</v>
      </c>
      <c r="S220">
        <v>2</v>
      </c>
      <c r="T220" t="s">
        <v>32</v>
      </c>
      <c r="U220">
        <v>0</v>
      </c>
      <c r="V220">
        <v>364</v>
      </c>
      <c r="W220">
        <v>1</v>
      </c>
      <c r="X220">
        <v>1</v>
      </c>
      <c r="Y220">
        <v>1</v>
      </c>
      <c r="Z22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2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2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1" spans="1:28" x14ac:dyDescent="0.25">
      <c r="A221">
        <v>5887</v>
      </c>
      <c r="B221">
        <v>0</v>
      </c>
      <c r="C221">
        <v>7018.5066631792097</v>
      </c>
      <c r="D221">
        <v>-111.92193521762201</v>
      </c>
      <c r="E221">
        <v>0.57833165664963104</v>
      </c>
      <c r="F221" t="s">
        <v>25</v>
      </c>
      <c r="G221">
        <v>0.63070553387662098</v>
      </c>
      <c r="H221">
        <v>-1.8660897220561901E-2</v>
      </c>
      <c r="I221">
        <v>0.63070553387662098</v>
      </c>
      <c r="J221" t="s">
        <v>25</v>
      </c>
      <c r="K221">
        <v>5.2925513078872202</v>
      </c>
      <c r="L221">
        <v>-0.48062377457579503</v>
      </c>
      <c r="M221">
        <v>0.33987951103173603</v>
      </c>
      <c r="N221">
        <v>0.44148708935619901</v>
      </c>
      <c r="O221">
        <v>3</v>
      </c>
      <c r="P221">
        <v>0.33010485597648997</v>
      </c>
      <c r="Q221">
        <v>0.33010485597648997</v>
      </c>
      <c r="R221">
        <v>0.21851608509432999</v>
      </c>
      <c r="S221">
        <v>0</v>
      </c>
      <c r="T221" t="s">
        <v>33</v>
      </c>
      <c r="U221">
        <v>1</v>
      </c>
      <c r="V221">
        <v>44</v>
      </c>
      <c r="W221">
        <v>1</v>
      </c>
      <c r="X221">
        <v>1</v>
      </c>
      <c r="Y221">
        <v>1</v>
      </c>
      <c r="Z22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Con Problemas por vecindad</v>
      </c>
      <c r="AA22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2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Con Problemas por vecindad</v>
      </c>
    </row>
    <row r="222" spans="1:28" x14ac:dyDescent="0.25">
      <c r="A222">
        <v>5890</v>
      </c>
      <c r="B222">
        <v>1</v>
      </c>
      <c r="L222">
        <v>-0.27188780877030699</v>
      </c>
      <c r="O222">
        <v>0</v>
      </c>
      <c r="Q222">
        <v>1</v>
      </c>
      <c r="S222">
        <v>2</v>
      </c>
      <c r="T222" t="s">
        <v>34</v>
      </c>
      <c r="U222">
        <v>1</v>
      </c>
      <c r="V222">
        <v>44</v>
      </c>
      <c r="W222">
        <v>1</v>
      </c>
      <c r="X222">
        <v>1</v>
      </c>
      <c r="Y222">
        <v>1</v>
      </c>
      <c r="Z22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2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2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3" spans="1:28" x14ac:dyDescent="0.25">
      <c r="A223">
        <v>5893</v>
      </c>
      <c r="B223">
        <v>1</v>
      </c>
      <c r="L223">
        <v>2.6734987338735701E-2</v>
      </c>
      <c r="O223">
        <v>0</v>
      </c>
      <c r="Q223">
        <v>1</v>
      </c>
      <c r="S223">
        <v>2</v>
      </c>
      <c r="T223" t="s">
        <v>29</v>
      </c>
      <c r="U223">
        <v>0</v>
      </c>
      <c r="V223">
        <v>364</v>
      </c>
      <c r="W223">
        <v>1</v>
      </c>
      <c r="X223">
        <v>1</v>
      </c>
      <c r="Y223">
        <v>1</v>
      </c>
      <c r="Z22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2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2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4" spans="1:28" x14ac:dyDescent="0.25">
      <c r="A224">
        <v>5895</v>
      </c>
      <c r="B224">
        <v>1</v>
      </c>
      <c r="L224">
        <v>-0.16170823762854999</v>
      </c>
      <c r="O224">
        <v>0</v>
      </c>
      <c r="Q224">
        <v>1</v>
      </c>
      <c r="S224">
        <v>2</v>
      </c>
      <c r="T224" t="s">
        <v>33</v>
      </c>
      <c r="U224">
        <v>1</v>
      </c>
      <c r="V224">
        <v>44</v>
      </c>
      <c r="W224">
        <v>1</v>
      </c>
      <c r="X224">
        <v>1</v>
      </c>
      <c r="Y224">
        <v>1</v>
      </c>
      <c r="Z22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2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2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25" spans="1:28" x14ac:dyDescent="0.25">
      <c r="A225">
        <v>63001</v>
      </c>
      <c r="B225">
        <v>0</v>
      </c>
      <c r="C225">
        <v>4163.4142210004802</v>
      </c>
      <c r="D225">
        <v>89.123438978836703</v>
      </c>
      <c r="E225">
        <v>0.174540011255782</v>
      </c>
      <c r="F225">
        <v>0.17586862346766299</v>
      </c>
      <c r="G225">
        <v>0.20654721766331399</v>
      </c>
      <c r="H225">
        <v>1.31462382811248E-2</v>
      </c>
      <c r="I225">
        <v>0.20654721766331399</v>
      </c>
      <c r="J225">
        <v>0.13128346008914599</v>
      </c>
      <c r="K225">
        <v>56.420165031824702</v>
      </c>
      <c r="L225">
        <v>-0.28475973399061699</v>
      </c>
      <c r="M225" t="s">
        <v>25</v>
      </c>
      <c r="N225">
        <v>0.26564725526510502</v>
      </c>
      <c r="O225">
        <v>5</v>
      </c>
      <c r="P225">
        <v>0.19077731354820199</v>
      </c>
      <c r="Q225">
        <v>0.19077731354820199</v>
      </c>
      <c r="R225">
        <v>-0.41837128791165401</v>
      </c>
      <c r="S225">
        <v>0</v>
      </c>
      <c r="T225" t="s">
        <v>27</v>
      </c>
      <c r="U225">
        <v>0</v>
      </c>
      <c r="V225">
        <v>364</v>
      </c>
      <c r="W225">
        <v>0</v>
      </c>
      <c r="X225">
        <v>1</v>
      </c>
      <c r="Y225">
        <v>0</v>
      </c>
      <c r="Z22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2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2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26" spans="1:28" x14ac:dyDescent="0.25">
      <c r="A226">
        <v>63130</v>
      </c>
      <c r="B226">
        <v>0</v>
      </c>
      <c r="C226">
        <v>4496.2564921234398</v>
      </c>
      <c r="D226">
        <v>73.943774234186805</v>
      </c>
      <c r="E226">
        <v>0.22161341817174299</v>
      </c>
      <c r="F226">
        <v>0.14761758059112401</v>
      </c>
      <c r="G226">
        <v>0.22819464378655699</v>
      </c>
      <c r="H226">
        <v>2.7891149229741501E-2</v>
      </c>
      <c r="I226">
        <v>0.22819464378655699</v>
      </c>
      <c r="J226">
        <v>0.26731582009301103</v>
      </c>
      <c r="K226">
        <v>23.3205678311522</v>
      </c>
      <c r="L226">
        <v>-0.26212290399371002</v>
      </c>
      <c r="M226" t="s">
        <v>25</v>
      </c>
      <c r="N226">
        <v>0.245324706934579</v>
      </c>
      <c r="O226">
        <v>5</v>
      </c>
      <c r="P226">
        <v>0.22201323391540301</v>
      </c>
      <c r="Q226">
        <v>0.22201323391540301</v>
      </c>
      <c r="R226">
        <v>-0.260348979552881</v>
      </c>
      <c r="S226">
        <v>0</v>
      </c>
      <c r="T226" t="s">
        <v>29</v>
      </c>
      <c r="U226">
        <v>0</v>
      </c>
      <c r="V226">
        <v>364</v>
      </c>
      <c r="W226">
        <v>0</v>
      </c>
      <c r="X226">
        <v>1</v>
      </c>
      <c r="Y226">
        <v>0</v>
      </c>
      <c r="Z22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2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2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27" spans="1:28" x14ac:dyDescent="0.25">
      <c r="A227">
        <v>63190</v>
      </c>
      <c r="B227">
        <v>0</v>
      </c>
      <c r="C227">
        <v>4375.5699798920396</v>
      </c>
      <c r="D227">
        <v>96.285255033799601</v>
      </c>
      <c r="E227">
        <v>0.20454489715616</v>
      </c>
      <c r="F227">
        <v>0.189197558977517</v>
      </c>
      <c r="G227">
        <v>9.0858332316179805E-2</v>
      </c>
      <c r="H227">
        <v>3.9437354429431998E-2</v>
      </c>
      <c r="I227">
        <v>9.0858332316179805E-2</v>
      </c>
      <c r="J227">
        <v>0.37383782947484301</v>
      </c>
      <c r="K227">
        <v>34.915377999953101</v>
      </c>
      <c r="L227">
        <v>-9.2502856837969397E-2</v>
      </c>
      <c r="M227" t="s">
        <v>25</v>
      </c>
      <c r="N227">
        <v>9.3045805400236395E-2</v>
      </c>
      <c r="O227">
        <v>5</v>
      </c>
      <c r="P227">
        <v>0.19029688466498701</v>
      </c>
      <c r="Q227">
        <v>0.19029688466498701</v>
      </c>
      <c r="R227">
        <v>-0.44813737753563399</v>
      </c>
      <c r="S227">
        <v>0</v>
      </c>
      <c r="T227" t="s">
        <v>27</v>
      </c>
      <c r="U227">
        <v>0</v>
      </c>
      <c r="V227">
        <v>364</v>
      </c>
      <c r="W227">
        <v>0</v>
      </c>
      <c r="X227">
        <v>1</v>
      </c>
      <c r="Y227">
        <v>0</v>
      </c>
      <c r="Z22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2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2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28" spans="1:28" x14ac:dyDescent="0.25">
      <c r="A228">
        <v>63401</v>
      </c>
      <c r="B228">
        <v>0</v>
      </c>
      <c r="C228">
        <v>6675.9889021296303</v>
      </c>
      <c r="D228">
        <v>531.94029554510496</v>
      </c>
      <c r="E228">
        <v>0.52988985901547603</v>
      </c>
      <c r="F228" t="s">
        <v>31</v>
      </c>
      <c r="G228">
        <v>0.49717628563774602</v>
      </c>
      <c r="H228">
        <v>0.107308745056807</v>
      </c>
      <c r="I228">
        <v>0.49717628563774602</v>
      </c>
      <c r="J228" t="s">
        <v>31</v>
      </c>
      <c r="K228">
        <v>23.7546176213115</v>
      </c>
      <c r="L228">
        <v>-8.6698679839261106E-2</v>
      </c>
      <c r="M228" t="s">
        <v>25</v>
      </c>
      <c r="N228">
        <v>8.7835019809175505E-2</v>
      </c>
      <c r="O228">
        <v>5</v>
      </c>
      <c r="P228">
        <v>0.62298023289247995</v>
      </c>
      <c r="Q228">
        <v>0.62298023289247995</v>
      </c>
      <c r="R228">
        <v>2.7818257479417401</v>
      </c>
      <c r="S228">
        <v>1</v>
      </c>
      <c r="T228" t="s">
        <v>27</v>
      </c>
      <c r="U228">
        <v>0</v>
      </c>
      <c r="V228">
        <v>364</v>
      </c>
      <c r="W228">
        <v>1</v>
      </c>
      <c r="X228">
        <v>1</v>
      </c>
      <c r="Y228">
        <v>1</v>
      </c>
      <c r="Z22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28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2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29" spans="1:28" x14ac:dyDescent="0.25">
      <c r="A229">
        <v>63470</v>
      </c>
      <c r="B229">
        <v>0</v>
      </c>
      <c r="C229">
        <v>7002.9562430978303</v>
      </c>
      <c r="D229">
        <v>213.34368686652999</v>
      </c>
      <c r="E229">
        <v>0.57613238295240699</v>
      </c>
      <c r="F229">
        <v>0.40705630832390199</v>
      </c>
      <c r="G229">
        <v>0.59115296434432496</v>
      </c>
      <c r="H229">
        <v>5.2840555762743303E-2</v>
      </c>
      <c r="I229">
        <v>0.59115296434432496</v>
      </c>
      <c r="J229">
        <v>0.49749195769108201</v>
      </c>
      <c r="K229">
        <v>16.809932826465499</v>
      </c>
      <c r="L229">
        <v>-0.358815287872494</v>
      </c>
      <c r="M229" t="s">
        <v>25</v>
      </c>
      <c r="N229">
        <v>0.332131722088153</v>
      </c>
      <c r="O229">
        <v>5</v>
      </c>
      <c r="P229">
        <v>0.48079306707997399</v>
      </c>
      <c r="Q229">
        <v>0.48079306707997399</v>
      </c>
      <c r="R229">
        <v>1.74444754214097</v>
      </c>
      <c r="S229">
        <v>1</v>
      </c>
      <c r="T229" t="s">
        <v>29</v>
      </c>
      <c r="U229">
        <v>0</v>
      </c>
      <c r="V229">
        <v>364</v>
      </c>
      <c r="W229">
        <v>1</v>
      </c>
      <c r="X229">
        <v>1</v>
      </c>
      <c r="Y229">
        <v>1</v>
      </c>
      <c r="Z22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29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2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30" spans="1:28" x14ac:dyDescent="0.25">
      <c r="A230">
        <v>63594</v>
      </c>
      <c r="B230">
        <v>0</v>
      </c>
      <c r="C230">
        <v>6670.4921582731204</v>
      </c>
      <c r="D230">
        <v>250.26589218050799</v>
      </c>
      <c r="E230">
        <v>0.52911246238434095</v>
      </c>
      <c r="F230">
        <v>0.475772635263152</v>
      </c>
      <c r="G230">
        <v>0.57305620008650704</v>
      </c>
      <c r="H230">
        <v>4.3563917796228903E-2</v>
      </c>
      <c r="I230">
        <v>0.57305620008650704</v>
      </c>
      <c r="J230">
        <v>0.41190833091408902</v>
      </c>
      <c r="K230">
        <v>16.327552786686699</v>
      </c>
      <c r="L230">
        <v>-0.159941183240081</v>
      </c>
      <c r="M230" t="s">
        <v>25</v>
      </c>
      <c r="N230">
        <v>0.153589558559312</v>
      </c>
      <c r="O230">
        <v>5</v>
      </c>
      <c r="P230">
        <v>0.42868783744147998</v>
      </c>
      <c r="Q230">
        <v>0.42868783744147998</v>
      </c>
      <c r="R230">
        <v>1.2815515655445999</v>
      </c>
      <c r="S230">
        <v>1</v>
      </c>
      <c r="T230" t="s">
        <v>27</v>
      </c>
      <c r="U230">
        <v>0</v>
      </c>
      <c r="V230">
        <v>364</v>
      </c>
      <c r="W230">
        <v>1</v>
      </c>
      <c r="X230">
        <v>1</v>
      </c>
      <c r="Y230">
        <v>1</v>
      </c>
      <c r="Z23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30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3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31" spans="1:28" x14ac:dyDescent="0.25">
      <c r="A231">
        <v>66001</v>
      </c>
      <c r="B231">
        <v>0</v>
      </c>
      <c r="C231">
        <v>4763.2947003107602</v>
      </c>
      <c r="D231">
        <v>-113.84251928330001</v>
      </c>
      <c r="E231">
        <v>0.259380250472521</v>
      </c>
      <c r="F231" t="s">
        <v>25</v>
      </c>
      <c r="G231">
        <v>0.13039569828161901</v>
      </c>
      <c r="H231">
        <v>-2.4437861543346699E-2</v>
      </c>
      <c r="I231">
        <v>0.13039569828161901</v>
      </c>
      <c r="J231" t="s">
        <v>25</v>
      </c>
      <c r="K231">
        <v>47.298561186656499</v>
      </c>
      <c r="L231">
        <v>-0.41614013781070602</v>
      </c>
      <c r="M231" t="s">
        <v>25</v>
      </c>
      <c r="N231">
        <v>0.38359595244057598</v>
      </c>
      <c r="O231">
        <v>3</v>
      </c>
      <c r="P231">
        <v>0.154674380238943</v>
      </c>
      <c r="Q231">
        <v>0.154674380238943</v>
      </c>
      <c r="R231">
        <v>-0.851314639959735</v>
      </c>
      <c r="S231">
        <v>0</v>
      </c>
      <c r="T231" t="s">
        <v>30</v>
      </c>
      <c r="U231">
        <v>0</v>
      </c>
      <c r="V231">
        <v>364</v>
      </c>
      <c r="W231">
        <v>0</v>
      </c>
      <c r="X231">
        <v>1</v>
      </c>
      <c r="Y231">
        <v>0</v>
      </c>
      <c r="Z23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2" spans="1:28" x14ac:dyDescent="0.25">
      <c r="A232">
        <v>66088</v>
      </c>
      <c r="B232">
        <v>0</v>
      </c>
      <c r="C232">
        <v>9318.2975424589695</v>
      </c>
      <c r="D232">
        <v>21.3380475861006</v>
      </c>
      <c r="E232">
        <v>0.90358779529062505</v>
      </c>
      <c r="F232">
        <v>4.9712477673067003E-2</v>
      </c>
      <c r="G232">
        <v>0.92861915461659705</v>
      </c>
      <c r="H232">
        <v>2.5448778538907399E-3</v>
      </c>
      <c r="I232">
        <v>0.92861915461659705</v>
      </c>
      <c r="J232">
        <v>3.3478320187400497E-2</v>
      </c>
      <c r="K232">
        <v>11.690677732017599</v>
      </c>
      <c r="L232">
        <v>0.350698328489359</v>
      </c>
      <c r="M232" t="s">
        <v>25</v>
      </c>
      <c r="N232" t="s">
        <v>25</v>
      </c>
      <c r="O232">
        <v>4</v>
      </c>
      <c r="P232">
        <v>0.38307954955353801</v>
      </c>
      <c r="Q232">
        <v>0.38307954955353801</v>
      </c>
      <c r="R232">
        <v>0.37439816480107502</v>
      </c>
      <c r="S232">
        <v>0</v>
      </c>
      <c r="T232" t="s">
        <v>29</v>
      </c>
      <c r="U232">
        <v>0</v>
      </c>
      <c r="V232">
        <v>364</v>
      </c>
      <c r="W232">
        <v>0</v>
      </c>
      <c r="X232">
        <v>1</v>
      </c>
      <c r="Y232">
        <v>0</v>
      </c>
      <c r="Z23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3" spans="1:28" x14ac:dyDescent="0.25">
      <c r="A233">
        <v>66170</v>
      </c>
      <c r="B233">
        <v>0</v>
      </c>
      <c r="C233">
        <v>4805.0494381382496</v>
      </c>
      <c r="D233">
        <v>-111.485688245023</v>
      </c>
      <c r="E233">
        <v>0.26528556339383802</v>
      </c>
      <c r="F233" t="s">
        <v>25</v>
      </c>
      <c r="G233">
        <v>7.8549006351723197E-2</v>
      </c>
      <c r="H233">
        <v>-1.5300146026737901E-2</v>
      </c>
      <c r="I233">
        <v>7.8549006351723197E-2</v>
      </c>
      <c r="J233" t="s">
        <v>25</v>
      </c>
      <c r="K233">
        <v>53.197981166067898</v>
      </c>
      <c r="L233">
        <v>-0.18834103475852901</v>
      </c>
      <c r="M233" t="s">
        <v>25</v>
      </c>
      <c r="N233">
        <v>0.17908594454366999</v>
      </c>
      <c r="O233">
        <v>3</v>
      </c>
      <c r="P233">
        <v>0.104584102857846</v>
      </c>
      <c r="Q233">
        <v>0.104584102857846</v>
      </c>
      <c r="R233">
        <v>-1.1941164164385101</v>
      </c>
      <c r="S233">
        <v>0</v>
      </c>
      <c r="T233" t="s">
        <v>29</v>
      </c>
      <c r="U233">
        <v>0</v>
      </c>
      <c r="V233">
        <v>364</v>
      </c>
      <c r="W233">
        <v>0</v>
      </c>
      <c r="X233">
        <v>1</v>
      </c>
      <c r="Y233">
        <v>0</v>
      </c>
      <c r="Z23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4" spans="1:28" x14ac:dyDescent="0.25">
      <c r="A234">
        <v>66400</v>
      </c>
      <c r="B234">
        <v>0</v>
      </c>
      <c r="C234">
        <v>4540.5730230652498</v>
      </c>
      <c r="D234">
        <v>129.01864624673999</v>
      </c>
      <c r="E234">
        <v>0.22788104183351399</v>
      </c>
      <c r="F234">
        <v>0.25011803740753003</v>
      </c>
      <c r="G234">
        <v>0.176756093998262</v>
      </c>
      <c r="H234">
        <v>2.6725006191667299E-2</v>
      </c>
      <c r="I234">
        <v>0.176756093998262</v>
      </c>
      <c r="J234">
        <v>0.25655731567585199</v>
      </c>
      <c r="K234">
        <v>11.9731739865646</v>
      </c>
      <c r="L234">
        <v>-0.24456886826150101</v>
      </c>
      <c r="M234" t="s">
        <v>25</v>
      </c>
      <c r="N234">
        <v>0.229565312195459</v>
      </c>
      <c r="O234">
        <v>5</v>
      </c>
      <c r="P234">
        <v>0.22817556022212401</v>
      </c>
      <c r="Q234">
        <v>0.22817556022212401</v>
      </c>
      <c r="R234">
        <v>-0.24635762554365501</v>
      </c>
      <c r="S234">
        <v>0</v>
      </c>
      <c r="T234" t="s">
        <v>29</v>
      </c>
      <c r="U234">
        <v>0</v>
      </c>
      <c r="V234">
        <v>364</v>
      </c>
      <c r="W234">
        <v>0</v>
      </c>
      <c r="X234">
        <v>1</v>
      </c>
      <c r="Y234">
        <v>0</v>
      </c>
      <c r="Z23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5" spans="1:28" x14ac:dyDescent="0.25">
      <c r="A235">
        <v>66682</v>
      </c>
      <c r="B235">
        <v>0</v>
      </c>
      <c r="C235">
        <v>5471.6308214834198</v>
      </c>
      <c r="D235">
        <v>-1.25624146334709</v>
      </c>
      <c r="E235">
        <v>0.35955921618122599</v>
      </c>
      <c r="F235" t="s">
        <v>25</v>
      </c>
      <c r="G235">
        <v>0.43281993811235903</v>
      </c>
      <c r="H235">
        <v>-9.37969988586445E-4</v>
      </c>
      <c r="I235">
        <v>0.43281993811235903</v>
      </c>
      <c r="J235" t="s">
        <v>25</v>
      </c>
      <c r="K235">
        <v>28.729749812202499</v>
      </c>
      <c r="L235">
        <v>-1.34384231839502E-3</v>
      </c>
      <c r="M235" t="s">
        <v>25</v>
      </c>
      <c r="N235">
        <v>1.12064542812717E-2</v>
      </c>
      <c r="O235">
        <v>3</v>
      </c>
      <c r="P235">
        <v>0.16071712171497099</v>
      </c>
      <c r="Q235">
        <v>0.16071712171497099</v>
      </c>
      <c r="R235">
        <v>-0.72203937376965499</v>
      </c>
      <c r="S235">
        <v>0</v>
      </c>
      <c r="T235" t="s">
        <v>30</v>
      </c>
      <c r="U235">
        <v>0</v>
      </c>
      <c r="V235">
        <v>364</v>
      </c>
      <c r="W235">
        <v>0</v>
      </c>
      <c r="X235">
        <v>1</v>
      </c>
      <c r="Y235">
        <v>0</v>
      </c>
      <c r="Z23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6" spans="1:28" x14ac:dyDescent="0.25">
      <c r="A236">
        <v>68001</v>
      </c>
      <c r="B236">
        <v>0</v>
      </c>
      <c r="C236">
        <v>5829.8363855512398</v>
      </c>
      <c r="D236">
        <v>-24.3675637170893</v>
      </c>
      <c r="E236">
        <v>0.41021971738510399</v>
      </c>
      <c r="F236" t="s">
        <v>25</v>
      </c>
      <c r="G236">
        <v>0.51412244782896099</v>
      </c>
      <c r="H236">
        <v>-1.23445040975256E-2</v>
      </c>
      <c r="I236">
        <v>0.51412244782896099</v>
      </c>
      <c r="J236" t="s">
        <v>25</v>
      </c>
      <c r="K236">
        <v>54.052591641097301</v>
      </c>
      <c r="L236">
        <v>-0.96646578253459303</v>
      </c>
      <c r="M236" t="s">
        <v>25</v>
      </c>
      <c r="N236">
        <v>0.87765892477183005</v>
      </c>
      <c r="O236">
        <v>3</v>
      </c>
      <c r="P236">
        <v>0.36040021799717897</v>
      </c>
      <c r="Q236">
        <v>0.36040021799717897</v>
      </c>
      <c r="R236">
        <v>0.30264270984298403</v>
      </c>
      <c r="S236">
        <v>0</v>
      </c>
      <c r="T236" t="s">
        <v>27</v>
      </c>
      <c r="U236">
        <v>0</v>
      </c>
      <c r="V236">
        <v>364</v>
      </c>
      <c r="W236">
        <v>0</v>
      </c>
      <c r="X236">
        <v>1</v>
      </c>
      <c r="Y236">
        <v>0</v>
      </c>
      <c r="Z23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7" spans="1:28" x14ac:dyDescent="0.25">
      <c r="A237">
        <v>68081</v>
      </c>
      <c r="B237">
        <v>0</v>
      </c>
      <c r="C237">
        <v>4044.4842157737398</v>
      </c>
      <c r="D237">
        <v>79.226543008135295</v>
      </c>
      <c r="E237">
        <v>0.157719910516572</v>
      </c>
      <c r="F237">
        <v>0.15744940030850399</v>
      </c>
      <c r="G237">
        <v>0.14579824943241901</v>
      </c>
      <c r="H237">
        <v>3.0975802899020398E-3</v>
      </c>
      <c r="I237">
        <v>0.14579824943241901</v>
      </c>
      <c r="J237">
        <v>3.8577395862561203E-2</v>
      </c>
      <c r="K237">
        <v>43.777018090412099</v>
      </c>
      <c r="L237">
        <v>2.3372144239914499E-2</v>
      </c>
      <c r="M237" t="s">
        <v>25</v>
      </c>
      <c r="N237" t="s">
        <v>25</v>
      </c>
      <c r="O237">
        <v>4</v>
      </c>
      <c r="P237">
        <v>9.9908991224011298E-2</v>
      </c>
      <c r="Q237">
        <v>9.9908991224011298E-2</v>
      </c>
      <c r="R237">
        <v>-1.2222274617323501</v>
      </c>
      <c r="S237">
        <v>0</v>
      </c>
      <c r="T237" t="s">
        <v>29</v>
      </c>
      <c r="U237">
        <v>0</v>
      </c>
      <c r="V237">
        <v>364</v>
      </c>
      <c r="W237">
        <v>0</v>
      </c>
      <c r="X237">
        <v>1</v>
      </c>
      <c r="Y237">
        <v>0</v>
      </c>
      <c r="Z23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8" spans="1:28" x14ac:dyDescent="0.25">
      <c r="A238">
        <v>68190</v>
      </c>
      <c r="B238">
        <v>0</v>
      </c>
      <c r="C238">
        <v>5488.1593308457004</v>
      </c>
      <c r="D238">
        <v>170.174070915805</v>
      </c>
      <c r="E238">
        <v>0.36189681964817799</v>
      </c>
      <c r="F238">
        <v>0.32671285596817901</v>
      </c>
      <c r="G238">
        <v>0.26492665334285198</v>
      </c>
      <c r="H238">
        <v>5.3409403534904698E-2</v>
      </c>
      <c r="I238">
        <v>0.26492665334285198</v>
      </c>
      <c r="J238">
        <v>0.50273998565135403</v>
      </c>
      <c r="K238">
        <v>0.39774312819764801</v>
      </c>
      <c r="L238">
        <v>-1.8161928902716701E-2</v>
      </c>
      <c r="M238">
        <v>0.95039096023909697</v>
      </c>
      <c r="N238">
        <v>2.6305139807626401E-2</v>
      </c>
      <c r="O238">
        <v>5</v>
      </c>
      <c r="P238">
        <v>0.29651629088363801</v>
      </c>
      <c r="Q238">
        <v>0.29651629088363801</v>
      </c>
      <c r="R238">
        <v>9.4988042943078804E-2</v>
      </c>
      <c r="S238">
        <v>0</v>
      </c>
      <c r="T238" t="s">
        <v>29</v>
      </c>
      <c r="U238">
        <v>0</v>
      </c>
      <c r="V238">
        <v>364</v>
      </c>
      <c r="W238">
        <v>0</v>
      </c>
      <c r="X238">
        <v>0</v>
      </c>
      <c r="Y238">
        <v>0</v>
      </c>
      <c r="Z23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39" spans="1:28" x14ac:dyDescent="0.25">
      <c r="A239">
        <v>68276</v>
      </c>
      <c r="B239">
        <v>0</v>
      </c>
      <c r="C239">
        <v>5329.74512362532</v>
      </c>
      <c r="D239">
        <v>-23.116913961748601</v>
      </c>
      <c r="E239">
        <v>0.33949252462701002</v>
      </c>
      <c r="F239" t="s">
        <v>25</v>
      </c>
      <c r="G239">
        <v>0.36576043897130101</v>
      </c>
      <c r="H239">
        <v>-1.25984037744336E-2</v>
      </c>
      <c r="I239">
        <v>0.36576043897130101</v>
      </c>
      <c r="J239" t="s">
        <v>25</v>
      </c>
      <c r="K239">
        <v>60.134854534716197</v>
      </c>
      <c r="L239">
        <v>-1.10273875758364</v>
      </c>
      <c r="M239" t="s">
        <v>25</v>
      </c>
      <c r="N239" t="s">
        <v>31</v>
      </c>
      <c r="O239">
        <v>3</v>
      </c>
      <c r="P239">
        <v>0.34105059271966198</v>
      </c>
      <c r="Q239">
        <v>0.34105059271966198</v>
      </c>
      <c r="R239">
        <v>0.28848831604230601</v>
      </c>
      <c r="S239">
        <v>0</v>
      </c>
      <c r="T239" t="s">
        <v>30</v>
      </c>
      <c r="U239">
        <v>0</v>
      </c>
      <c r="V239">
        <v>364</v>
      </c>
      <c r="W239">
        <v>0</v>
      </c>
      <c r="X239">
        <v>1</v>
      </c>
      <c r="Y239">
        <v>0</v>
      </c>
      <c r="Z23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3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3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0" spans="1:28" x14ac:dyDescent="0.25">
      <c r="A240">
        <v>68307</v>
      </c>
      <c r="B240">
        <v>0</v>
      </c>
      <c r="C240">
        <v>4396.0128779208799</v>
      </c>
      <c r="D240">
        <v>-17.043078842673701</v>
      </c>
      <c r="E240">
        <v>0.20743610702023901</v>
      </c>
      <c r="F240" t="s">
        <v>25</v>
      </c>
      <c r="G240">
        <v>0.185074365564767</v>
      </c>
      <c r="H240">
        <v>-4.2018791491975297E-3</v>
      </c>
      <c r="I240">
        <v>0.185074365564767</v>
      </c>
      <c r="J240" t="s">
        <v>25</v>
      </c>
      <c r="K240">
        <v>50.835844288311698</v>
      </c>
      <c r="L240">
        <v>-0.58205270682059695</v>
      </c>
      <c r="M240" t="s">
        <v>25</v>
      </c>
      <c r="N240">
        <v>0.53254641073380704</v>
      </c>
      <c r="O240">
        <v>3</v>
      </c>
      <c r="P240">
        <v>0.18501137666376299</v>
      </c>
      <c r="Q240">
        <v>0.18501137666376299</v>
      </c>
      <c r="R240">
        <v>-0.50891641883252303</v>
      </c>
      <c r="S240">
        <v>0</v>
      </c>
      <c r="T240" t="s">
        <v>29</v>
      </c>
      <c r="U240">
        <v>0</v>
      </c>
      <c r="V240">
        <v>364</v>
      </c>
      <c r="W240">
        <v>0</v>
      </c>
      <c r="X240">
        <v>1</v>
      </c>
      <c r="Y240">
        <v>0</v>
      </c>
      <c r="Z24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1" spans="1:28" x14ac:dyDescent="0.25">
      <c r="A241">
        <v>68547</v>
      </c>
      <c r="B241">
        <v>0</v>
      </c>
      <c r="C241">
        <v>4129.2533040728704</v>
      </c>
      <c r="D241">
        <v>-6.1887921485598101</v>
      </c>
      <c r="E241">
        <v>0.16970868157602001</v>
      </c>
      <c r="F241" t="s">
        <v>25</v>
      </c>
      <c r="G241">
        <v>0.156440518841724</v>
      </c>
      <c r="H241">
        <v>-3.0030514981774499E-3</v>
      </c>
      <c r="I241">
        <v>0.156440518841724</v>
      </c>
      <c r="J241" t="s">
        <v>25</v>
      </c>
      <c r="K241">
        <v>52.093729952304301</v>
      </c>
      <c r="L241">
        <v>-0.57799545192964097</v>
      </c>
      <c r="M241" t="s">
        <v>25</v>
      </c>
      <c r="N241">
        <v>0.52890395025581805</v>
      </c>
      <c r="O241">
        <v>3</v>
      </c>
      <c r="P241">
        <v>0.17101063013471199</v>
      </c>
      <c r="Q241">
        <v>0.17101063013471199</v>
      </c>
      <c r="R241">
        <v>-0.60384613132860698</v>
      </c>
      <c r="S241">
        <v>0</v>
      </c>
      <c r="T241" t="s">
        <v>27</v>
      </c>
      <c r="U241">
        <v>0</v>
      </c>
      <c r="V241">
        <v>364</v>
      </c>
      <c r="W241">
        <v>0</v>
      </c>
      <c r="X241">
        <v>1</v>
      </c>
      <c r="Y241">
        <v>0</v>
      </c>
      <c r="Z24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2" spans="1:28" x14ac:dyDescent="0.25">
      <c r="A242">
        <v>68679</v>
      </c>
      <c r="B242">
        <v>0</v>
      </c>
      <c r="C242">
        <v>7367.2719566445003</v>
      </c>
      <c r="D242">
        <v>-79.576452278486002</v>
      </c>
      <c r="E242">
        <v>0.62765703386829397</v>
      </c>
      <c r="F242" t="s">
        <v>25</v>
      </c>
      <c r="G242">
        <v>0.68655404006406295</v>
      </c>
      <c r="H242">
        <v>-1.17173120843432E-2</v>
      </c>
      <c r="I242">
        <v>0.68655404006406295</v>
      </c>
      <c r="J242" t="s">
        <v>25</v>
      </c>
      <c r="K242">
        <v>18.640243850817001</v>
      </c>
      <c r="L242">
        <v>-0.14246533110762899</v>
      </c>
      <c r="M242" t="s">
        <v>25</v>
      </c>
      <c r="N242">
        <v>0.137900354301146</v>
      </c>
      <c r="O242">
        <v>3</v>
      </c>
      <c r="P242">
        <v>0.29042228564670097</v>
      </c>
      <c r="Q242">
        <v>0.29042228564670097</v>
      </c>
      <c r="R242">
        <v>4.0659226084485203E-2</v>
      </c>
      <c r="S242">
        <v>0</v>
      </c>
      <c r="T242" t="s">
        <v>28</v>
      </c>
      <c r="U242">
        <v>0</v>
      </c>
      <c r="V242">
        <v>364</v>
      </c>
      <c r="W242">
        <v>0</v>
      </c>
      <c r="X242">
        <v>1</v>
      </c>
      <c r="Y242">
        <v>0</v>
      </c>
      <c r="Z24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3" spans="1:28" x14ac:dyDescent="0.25">
      <c r="A243">
        <v>70001</v>
      </c>
      <c r="B243">
        <v>0</v>
      </c>
      <c r="C243">
        <v>4908.3676838681104</v>
      </c>
      <c r="D243">
        <v>56.573577330309398</v>
      </c>
      <c r="E243">
        <v>0.27989771528991803</v>
      </c>
      <c r="F243">
        <v>0.11528971395109699</v>
      </c>
      <c r="G243">
        <v>0.34124364744117303</v>
      </c>
      <c r="H243">
        <v>5.7692160643726901E-3</v>
      </c>
      <c r="I243">
        <v>0.34124364744117303</v>
      </c>
      <c r="J243">
        <v>6.3225148618646296E-2</v>
      </c>
      <c r="K243">
        <v>35.4859632775363</v>
      </c>
      <c r="L243">
        <v>-0.22483762641353999</v>
      </c>
      <c r="M243" t="s">
        <v>25</v>
      </c>
      <c r="N243">
        <v>0.21185129852255299</v>
      </c>
      <c r="O243">
        <v>5</v>
      </c>
      <c r="P243">
        <v>0.20230150476467801</v>
      </c>
      <c r="Q243">
        <v>0.20230150476467801</v>
      </c>
      <c r="R243">
        <v>-0.33113761454910601</v>
      </c>
      <c r="S243">
        <v>0</v>
      </c>
      <c r="T243" t="s">
        <v>32</v>
      </c>
      <c r="U243">
        <v>0</v>
      </c>
      <c r="V243">
        <v>364</v>
      </c>
      <c r="W243">
        <v>0</v>
      </c>
      <c r="X243">
        <v>1</v>
      </c>
      <c r="Y243">
        <v>0</v>
      </c>
      <c r="Z24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4" spans="1:28" x14ac:dyDescent="0.25">
      <c r="A244">
        <v>70215</v>
      </c>
      <c r="B244">
        <v>0</v>
      </c>
      <c r="C244">
        <v>5417.4444866486201</v>
      </c>
      <c r="D244">
        <v>409.75106145514297</v>
      </c>
      <c r="E244">
        <v>0.35189572025459098</v>
      </c>
      <c r="F244">
        <v>0.77259225751059002</v>
      </c>
      <c r="G244">
        <v>0.38349627741850201</v>
      </c>
      <c r="H244">
        <v>7.19692602512014E-2</v>
      </c>
      <c r="I244">
        <v>0.38349627741850201</v>
      </c>
      <c r="J244">
        <v>0.67396795164244605</v>
      </c>
      <c r="K244">
        <v>17.288054753223498</v>
      </c>
      <c r="L244">
        <v>2.8991894441675499E-2</v>
      </c>
      <c r="M244" t="s">
        <v>25</v>
      </c>
      <c r="N244" t="s">
        <v>25</v>
      </c>
      <c r="O244">
        <v>4</v>
      </c>
      <c r="P244">
        <v>0.43639044136522598</v>
      </c>
      <c r="Q244">
        <v>0.43639044136522598</v>
      </c>
      <c r="R244">
        <v>1.3800619626191299</v>
      </c>
      <c r="S244">
        <v>1</v>
      </c>
      <c r="T244" t="s">
        <v>29</v>
      </c>
      <c r="U244">
        <v>0</v>
      </c>
      <c r="V244">
        <v>364</v>
      </c>
      <c r="W244">
        <v>1</v>
      </c>
      <c r="X244">
        <v>1</v>
      </c>
      <c r="Y244">
        <v>1</v>
      </c>
      <c r="Z24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44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4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45" spans="1:28" x14ac:dyDescent="0.25">
      <c r="A245">
        <v>70473</v>
      </c>
      <c r="B245">
        <v>1</v>
      </c>
      <c r="L245">
        <v>-0.29022374963096298</v>
      </c>
      <c r="O245">
        <v>0</v>
      </c>
      <c r="Q245">
        <v>1</v>
      </c>
      <c r="S245">
        <v>2</v>
      </c>
      <c r="T245" t="s">
        <v>29</v>
      </c>
      <c r="U245">
        <v>0</v>
      </c>
      <c r="V245">
        <v>364</v>
      </c>
      <c r="W245">
        <v>1</v>
      </c>
      <c r="X245">
        <v>1</v>
      </c>
      <c r="Y245">
        <v>1</v>
      </c>
      <c r="Z24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4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4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46" spans="1:28" x14ac:dyDescent="0.25">
      <c r="A246">
        <v>70670</v>
      </c>
      <c r="B246">
        <v>1</v>
      </c>
      <c r="L246">
        <v>-6.0765252824154597E-2</v>
      </c>
      <c r="O246">
        <v>0</v>
      </c>
      <c r="Q246">
        <v>1</v>
      </c>
      <c r="S246">
        <v>2</v>
      </c>
      <c r="T246" t="s">
        <v>29</v>
      </c>
      <c r="U246">
        <v>0</v>
      </c>
      <c r="V246">
        <v>364</v>
      </c>
      <c r="W246">
        <v>1</v>
      </c>
      <c r="X246">
        <v>1</v>
      </c>
      <c r="Y246">
        <v>1</v>
      </c>
      <c r="Z24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4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4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47" spans="1:28" x14ac:dyDescent="0.25">
      <c r="A247">
        <v>70820</v>
      </c>
      <c r="B247">
        <v>1</v>
      </c>
      <c r="L247">
        <v>-0.17709886540723599</v>
      </c>
      <c r="O247">
        <v>0</v>
      </c>
      <c r="Q247">
        <v>1</v>
      </c>
      <c r="S247">
        <v>2</v>
      </c>
      <c r="T247" t="s">
        <v>29</v>
      </c>
      <c r="U247">
        <v>0</v>
      </c>
      <c r="V247">
        <v>364</v>
      </c>
      <c r="W247">
        <v>1</v>
      </c>
      <c r="X247">
        <v>1</v>
      </c>
      <c r="Y247">
        <v>1</v>
      </c>
      <c r="Z24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4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4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48" spans="1:28" x14ac:dyDescent="0.25">
      <c r="A248">
        <v>73001</v>
      </c>
      <c r="B248">
        <v>0</v>
      </c>
      <c r="C248">
        <v>4263.5349445214897</v>
      </c>
      <c r="D248">
        <v>-49.516230872928404</v>
      </c>
      <c r="E248">
        <v>0.18869994215375299</v>
      </c>
      <c r="F248" t="s">
        <v>25</v>
      </c>
      <c r="G248">
        <v>0.19972609931459301</v>
      </c>
      <c r="H248">
        <v>-9.1796584669786106E-3</v>
      </c>
      <c r="I248">
        <v>0.19972609931459301</v>
      </c>
      <c r="J248" t="s">
        <v>25</v>
      </c>
      <c r="K248">
        <v>39.092422559297702</v>
      </c>
      <c r="L248">
        <v>-1.05729248902298</v>
      </c>
      <c r="M248" t="s">
        <v>25</v>
      </c>
      <c r="N248">
        <v>0.95919994144973397</v>
      </c>
      <c r="O248">
        <v>3</v>
      </c>
      <c r="P248">
        <v>0.26952519658361601</v>
      </c>
      <c r="Q248">
        <v>0.26952519658361601</v>
      </c>
      <c r="R248">
        <v>-2.71020015047303E-2</v>
      </c>
      <c r="S248">
        <v>0</v>
      </c>
      <c r="T248" t="s">
        <v>29</v>
      </c>
      <c r="U248">
        <v>0</v>
      </c>
      <c r="V248">
        <v>364</v>
      </c>
      <c r="W248">
        <v>0</v>
      </c>
      <c r="X248">
        <v>1</v>
      </c>
      <c r="Y248">
        <v>0</v>
      </c>
      <c r="Z24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49" spans="1:28" x14ac:dyDescent="0.25">
      <c r="A249">
        <v>73268</v>
      </c>
      <c r="B249">
        <v>0</v>
      </c>
      <c r="C249">
        <v>6936.2296617381799</v>
      </c>
      <c r="D249">
        <v>130.00521767892201</v>
      </c>
      <c r="E249">
        <v>0.56669533787439996</v>
      </c>
      <c r="F249">
        <v>0.25195415647209402</v>
      </c>
      <c r="G249">
        <v>0.618563106278185</v>
      </c>
      <c r="H249">
        <v>2.0962472794259699E-2</v>
      </c>
      <c r="I249">
        <v>0.618563106278185</v>
      </c>
      <c r="J249">
        <v>0.203393819444362</v>
      </c>
      <c r="K249">
        <v>28.3970162783618</v>
      </c>
      <c r="L249">
        <v>-1.8099956308012199E-2</v>
      </c>
      <c r="M249" t="s">
        <v>25</v>
      </c>
      <c r="N249">
        <v>2.6249502995792699E-2</v>
      </c>
      <c r="O249">
        <v>5</v>
      </c>
      <c r="P249">
        <v>0.333371184612967</v>
      </c>
      <c r="Q249">
        <v>0.333371184612967</v>
      </c>
      <c r="R249">
        <v>0.260348979552881</v>
      </c>
      <c r="S249">
        <v>0</v>
      </c>
      <c r="T249" t="s">
        <v>29</v>
      </c>
      <c r="U249">
        <v>0</v>
      </c>
      <c r="V249">
        <v>364</v>
      </c>
      <c r="W249">
        <v>0</v>
      </c>
      <c r="X249">
        <v>1</v>
      </c>
      <c r="Y249">
        <v>0</v>
      </c>
      <c r="Z24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4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4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0" spans="1:28" x14ac:dyDescent="0.25">
      <c r="A250">
        <v>73275</v>
      </c>
      <c r="B250">
        <v>1</v>
      </c>
      <c r="L250">
        <v>1.3473760779705899</v>
      </c>
      <c r="O250">
        <v>0</v>
      </c>
      <c r="Q250">
        <v>1</v>
      </c>
      <c r="S250">
        <v>2</v>
      </c>
      <c r="T250" t="s">
        <v>30</v>
      </c>
      <c r="U250">
        <v>0</v>
      </c>
      <c r="V250">
        <v>364</v>
      </c>
      <c r="W250">
        <v>1</v>
      </c>
      <c r="X250">
        <v>1</v>
      </c>
      <c r="Y250">
        <v>1</v>
      </c>
      <c r="Z25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5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5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51" spans="1:28" x14ac:dyDescent="0.25">
      <c r="A251">
        <v>73319</v>
      </c>
      <c r="B251">
        <v>0</v>
      </c>
      <c r="C251">
        <v>7847.9547626046697</v>
      </c>
      <c r="D251">
        <v>39.7567280351821</v>
      </c>
      <c r="E251">
        <v>0.69563931642551702</v>
      </c>
      <c r="F251">
        <v>8.3991688699757303E-2</v>
      </c>
      <c r="G251">
        <v>0.74403976452860099</v>
      </c>
      <c r="H251">
        <v>9.2328078816405895E-3</v>
      </c>
      <c r="I251">
        <v>0.74403976452860099</v>
      </c>
      <c r="J251">
        <v>9.5179262864228301E-2</v>
      </c>
      <c r="K251">
        <v>18.941283461521699</v>
      </c>
      <c r="L251">
        <v>0.59769884578533305</v>
      </c>
      <c r="M251" t="s">
        <v>25</v>
      </c>
      <c r="N251" t="s">
        <v>25</v>
      </c>
      <c r="O251">
        <v>4</v>
      </c>
      <c r="P251">
        <v>0.32377000650362098</v>
      </c>
      <c r="Q251">
        <v>0.32377000650362098</v>
      </c>
      <c r="R251">
        <v>0.190842936173338</v>
      </c>
      <c r="S251">
        <v>0</v>
      </c>
      <c r="T251" t="s">
        <v>29</v>
      </c>
      <c r="U251">
        <v>0</v>
      </c>
      <c r="V251">
        <v>364</v>
      </c>
      <c r="W251">
        <v>0</v>
      </c>
      <c r="X251">
        <v>1</v>
      </c>
      <c r="Y251">
        <v>0</v>
      </c>
      <c r="Z25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2" spans="1:28" x14ac:dyDescent="0.25">
      <c r="A252">
        <v>73449</v>
      </c>
      <c r="B252">
        <v>0</v>
      </c>
      <c r="C252">
        <v>5503.2729129642603</v>
      </c>
      <c r="D252">
        <v>104.97652724661801</v>
      </c>
      <c r="E252">
        <v>0.36403431197637398</v>
      </c>
      <c r="F252">
        <v>0.20537298235256499</v>
      </c>
      <c r="G252">
        <v>0.43611877529354998</v>
      </c>
      <c r="H252">
        <v>3.2411054510119101E-2</v>
      </c>
      <c r="I252">
        <v>0.43611877529354998</v>
      </c>
      <c r="J252">
        <v>0.30901518229508601</v>
      </c>
      <c r="K252">
        <v>17.917087875111299</v>
      </c>
      <c r="L252">
        <v>-0.93549713099568599</v>
      </c>
      <c r="M252" t="s">
        <v>25</v>
      </c>
      <c r="N252">
        <v>0.84985636064440295</v>
      </c>
      <c r="O252">
        <v>5</v>
      </c>
      <c r="P252">
        <v>0.43287952251239598</v>
      </c>
      <c r="Q252">
        <v>0.43287952251239598</v>
      </c>
      <c r="R252">
        <v>1.31298147897337</v>
      </c>
      <c r="S252">
        <v>1</v>
      </c>
      <c r="T252" t="s">
        <v>29</v>
      </c>
      <c r="U252">
        <v>0</v>
      </c>
      <c r="V252">
        <v>364</v>
      </c>
      <c r="W252">
        <v>1</v>
      </c>
      <c r="X252">
        <v>1</v>
      </c>
      <c r="Y252">
        <v>1</v>
      </c>
      <c r="Z25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52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5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53" spans="1:28" x14ac:dyDescent="0.25">
      <c r="A253">
        <v>76001</v>
      </c>
      <c r="B253">
        <v>0</v>
      </c>
      <c r="C253">
        <v>3243.97364211994</v>
      </c>
      <c r="D253">
        <v>29.4859855151639</v>
      </c>
      <c r="E253">
        <v>4.4504843671248302E-2</v>
      </c>
      <c r="F253">
        <v>6.4876695569939205E-2</v>
      </c>
      <c r="G253">
        <v>5.6748109389257999E-2</v>
      </c>
      <c r="H253">
        <v>9.9404103010596098E-3</v>
      </c>
      <c r="I253">
        <v>5.6748109389257999E-2</v>
      </c>
      <c r="J253">
        <v>0.101707401785749</v>
      </c>
      <c r="K253">
        <v>51.595877028037499</v>
      </c>
      <c r="L253">
        <v>-0.56382243452346803</v>
      </c>
      <c r="M253" t="s">
        <v>25</v>
      </c>
      <c r="N253">
        <v>0.51617991463485402</v>
      </c>
      <c r="O253">
        <v>5</v>
      </c>
      <c r="P253">
        <v>0.15680339301021001</v>
      </c>
      <c r="Q253">
        <v>0.15680339301021001</v>
      </c>
      <c r="R253">
        <v>-0.81300321266872699</v>
      </c>
      <c r="S253">
        <v>0</v>
      </c>
      <c r="T253" t="s">
        <v>26</v>
      </c>
      <c r="U253">
        <v>0</v>
      </c>
      <c r="V253">
        <v>364</v>
      </c>
      <c r="W253">
        <v>0</v>
      </c>
      <c r="X253">
        <v>1</v>
      </c>
      <c r="Y253">
        <v>0</v>
      </c>
      <c r="Z25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4" spans="1:28" x14ac:dyDescent="0.25">
      <c r="A254">
        <v>76109</v>
      </c>
      <c r="B254">
        <v>0</v>
      </c>
      <c r="C254">
        <v>9721.1601272220905</v>
      </c>
      <c r="D254">
        <v>-43.532286178748798</v>
      </c>
      <c r="E254">
        <v>0.96056407513569597</v>
      </c>
      <c r="F254" t="s">
        <v>25</v>
      </c>
      <c r="G254">
        <v>0.97179225287919202</v>
      </c>
      <c r="H254">
        <v>-4.4495626811392602E-3</v>
      </c>
      <c r="I254">
        <v>0.97179225287919202</v>
      </c>
      <c r="J254" t="s">
        <v>25</v>
      </c>
      <c r="K254">
        <v>0.85940671919991996</v>
      </c>
      <c r="L254">
        <v>-0.13428261861105101</v>
      </c>
      <c r="M254">
        <v>0.89280935588561505</v>
      </c>
      <c r="N254">
        <v>0.130554203351157</v>
      </c>
      <c r="O254">
        <v>3</v>
      </c>
      <c r="P254">
        <v>0.41258210627320901</v>
      </c>
      <c r="Q254">
        <v>0.41258210627320901</v>
      </c>
      <c r="R254">
        <v>0.99668193935238902</v>
      </c>
      <c r="S254">
        <v>0</v>
      </c>
      <c r="T254" t="s">
        <v>27</v>
      </c>
      <c r="U254">
        <v>0</v>
      </c>
      <c r="V254">
        <v>364</v>
      </c>
      <c r="W254">
        <v>0</v>
      </c>
      <c r="X254">
        <v>1</v>
      </c>
      <c r="Y254">
        <v>0</v>
      </c>
      <c r="Z25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5" spans="1:28" x14ac:dyDescent="0.25">
      <c r="A255">
        <v>76111</v>
      </c>
      <c r="B255">
        <v>0</v>
      </c>
      <c r="C255">
        <v>3904.73445417021</v>
      </c>
      <c r="D255">
        <v>9.1592455002267208</v>
      </c>
      <c r="E255">
        <v>0.13795530137550199</v>
      </c>
      <c r="F255">
        <v>2.7046373664797101E-2</v>
      </c>
      <c r="G255">
        <v>1.5575359966797001E-2</v>
      </c>
      <c r="H255">
        <v>2.2553867330556599E-3</v>
      </c>
      <c r="I255">
        <v>1.5575359966797001E-2</v>
      </c>
      <c r="J255">
        <v>3.0807557338808599E-2</v>
      </c>
      <c r="K255">
        <v>39.808429222908899</v>
      </c>
      <c r="L255">
        <v>-0.68421373100441796</v>
      </c>
      <c r="M255" t="s">
        <v>25</v>
      </c>
      <c r="N255">
        <v>0.62426297845797296</v>
      </c>
      <c r="O255">
        <v>5</v>
      </c>
      <c r="P255">
        <v>0.16712951416077601</v>
      </c>
      <c r="Q255">
        <v>0.16712951416077601</v>
      </c>
      <c r="R255">
        <v>-0.65337661097153499</v>
      </c>
      <c r="S255">
        <v>0</v>
      </c>
      <c r="T255" t="s">
        <v>29</v>
      </c>
      <c r="U255">
        <v>0</v>
      </c>
      <c r="V255">
        <v>364</v>
      </c>
      <c r="W255">
        <v>0</v>
      </c>
      <c r="X255">
        <v>1</v>
      </c>
      <c r="Y255">
        <v>0</v>
      </c>
      <c r="Z25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6" spans="1:28" x14ac:dyDescent="0.25">
      <c r="A256">
        <v>76122</v>
      </c>
      <c r="B256">
        <v>0</v>
      </c>
      <c r="C256">
        <v>5056.5937126602603</v>
      </c>
      <c r="D256">
        <v>18.471481779908601</v>
      </c>
      <c r="E256">
        <v>0.30086111079052302</v>
      </c>
      <c r="F256">
        <v>4.4377480170721503E-2</v>
      </c>
      <c r="G256">
        <v>8.1530079631100899E-2</v>
      </c>
      <c r="H256">
        <v>1.6942720352669801E-2</v>
      </c>
      <c r="I256">
        <v>8.1530079631100899E-2</v>
      </c>
      <c r="J256">
        <v>0.16630872526059001</v>
      </c>
      <c r="K256">
        <v>6.3096116338880703</v>
      </c>
      <c r="L256">
        <v>-0.34524998492146702</v>
      </c>
      <c r="M256">
        <v>0.213025311487298</v>
      </c>
      <c r="N256">
        <v>0.31995327109134197</v>
      </c>
      <c r="O256">
        <v>5</v>
      </c>
      <c r="P256">
        <v>0.18260613338885501</v>
      </c>
      <c r="Q256">
        <v>0.18260613338885501</v>
      </c>
      <c r="R256">
        <v>-0.540011373052246</v>
      </c>
      <c r="S256">
        <v>0</v>
      </c>
      <c r="T256" t="s">
        <v>29</v>
      </c>
      <c r="U256">
        <v>0</v>
      </c>
      <c r="V256">
        <v>364</v>
      </c>
      <c r="W256">
        <v>0</v>
      </c>
      <c r="X256">
        <v>1</v>
      </c>
      <c r="Y256">
        <v>0</v>
      </c>
      <c r="Z25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7" spans="1:28" x14ac:dyDescent="0.25">
      <c r="A257">
        <v>76130</v>
      </c>
      <c r="B257">
        <v>0</v>
      </c>
      <c r="C257">
        <v>6811.52016353004</v>
      </c>
      <c r="D257">
        <v>237.682511938332</v>
      </c>
      <c r="E257">
        <v>0.54905785169924803</v>
      </c>
      <c r="F257">
        <v>0.45235356634868101</v>
      </c>
      <c r="G257">
        <v>0.61817398285982605</v>
      </c>
      <c r="H257">
        <v>3.3883563842862202E-2</v>
      </c>
      <c r="I257">
        <v>0.61817398285982605</v>
      </c>
      <c r="J257">
        <v>0.32260013512110203</v>
      </c>
      <c r="K257">
        <v>17.742622615272801</v>
      </c>
      <c r="L257">
        <v>-0.19427256521934</v>
      </c>
      <c r="M257" t="s">
        <v>25</v>
      </c>
      <c r="N257">
        <v>0.184411063585528</v>
      </c>
      <c r="O257">
        <v>5</v>
      </c>
      <c r="P257">
        <v>0.42531931992287703</v>
      </c>
      <c r="Q257">
        <v>0.42531931992287703</v>
      </c>
      <c r="R257">
        <v>1.2513390316275399</v>
      </c>
      <c r="S257">
        <v>1</v>
      </c>
      <c r="T257" t="s">
        <v>29</v>
      </c>
      <c r="U257">
        <v>0</v>
      </c>
      <c r="V257">
        <v>364</v>
      </c>
      <c r="W257">
        <v>1</v>
      </c>
      <c r="X257">
        <v>1</v>
      </c>
      <c r="Y257">
        <v>1</v>
      </c>
      <c r="Z25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57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5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58" spans="1:28" x14ac:dyDescent="0.25">
      <c r="A258">
        <v>76147</v>
      </c>
      <c r="B258">
        <v>0</v>
      </c>
      <c r="C258">
        <v>5196.3628569143902</v>
      </c>
      <c r="D258">
        <v>-216.650183758163</v>
      </c>
      <c r="E258">
        <v>0.32062846119217803</v>
      </c>
      <c r="F258" t="s">
        <v>25</v>
      </c>
      <c r="G258">
        <v>0.444201489597365</v>
      </c>
      <c r="H258">
        <v>-6.9940981473952902E-3</v>
      </c>
      <c r="I258">
        <v>0.444201489597365</v>
      </c>
      <c r="J258" t="s">
        <v>25</v>
      </c>
      <c r="K258">
        <v>28.743382863536102</v>
      </c>
      <c r="L258">
        <v>-0.434450825280078</v>
      </c>
      <c r="M258" t="s">
        <v>25</v>
      </c>
      <c r="N258">
        <v>0.40003464244762799</v>
      </c>
      <c r="O258">
        <v>3</v>
      </c>
      <c r="P258">
        <v>0.232972918647434</v>
      </c>
      <c r="Q258">
        <v>0.232972918647434</v>
      </c>
      <c r="R258">
        <v>-0.21851608509432999</v>
      </c>
      <c r="S258">
        <v>0</v>
      </c>
      <c r="T258" t="s">
        <v>27</v>
      </c>
      <c r="U258">
        <v>0</v>
      </c>
      <c r="V258">
        <v>364</v>
      </c>
      <c r="W258">
        <v>0</v>
      </c>
      <c r="X258">
        <v>1</v>
      </c>
      <c r="Y258">
        <v>0</v>
      </c>
      <c r="Z25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59" spans="1:28" x14ac:dyDescent="0.25">
      <c r="A259">
        <v>76248</v>
      </c>
      <c r="B259">
        <v>0</v>
      </c>
      <c r="C259">
        <v>5055.3583699732399</v>
      </c>
      <c r="D259">
        <v>155.35383910556601</v>
      </c>
      <c r="E259">
        <v>0.30068639803907199</v>
      </c>
      <c r="F259">
        <v>0.299130757723296</v>
      </c>
      <c r="G259">
        <v>0.321940441546405</v>
      </c>
      <c r="H259">
        <v>3.4990845203422299E-2</v>
      </c>
      <c r="I259">
        <v>0.321940441546405</v>
      </c>
      <c r="J259">
        <v>0.33281559842163899</v>
      </c>
      <c r="K259">
        <v>17.026567003805301</v>
      </c>
      <c r="L259">
        <v>-0.29528074831683399</v>
      </c>
      <c r="M259" t="s">
        <v>25</v>
      </c>
      <c r="N259">
        <v>0.27509265120437398</v>
      </c>
      <c r="O259">
        <v>5</v>
      </c>
      <c r="P259">
        <v>0.30593316938695703</v>
      </c>
      <c r="Q259">
        <v>0.30593316938695703</v>
      </c>
      <c r="R259">
        <v>0.13591068064647999</v>
      </c>
      <c r="S259">
        <v>0</v>
      </c>
      <c r="T259" t="s">
        <v>29</v>
      </c>
      <c r="U259">
        <v>0</v>
      </c>
      <c r="V259">
        <v>364</v>
      </c>
      <c r="W259">
        <v>0</v>
      </c>
      <c r="X259">
        <v>1</v>
      </c>
      <c r="Y259">
        <v>0</v>
      </c>
      <c r="Z25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5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5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0" spans="1:28" x14ac:dyDescent="0.25">
      <c r="A260">
        <v>76275</v>
      </c>
      <c r="B260">
        <v>1</v>
      </c>
      <c r="L260">
        <v>-0.36160473228587298</v>
      </c>
      <c r="O260">
        <v>0</v>
      </c>
      <c r="Q260">
        <v>1</v>
      </c>
      <c r="S260">
        <v>2</v>
      </c>
      <c r="T260" t="s">
        <v>29</v>
      </c>
      <c r="U260">
        <v>0</v>
      </c>
      <c r="V260">
        <v>364</v>
      </c>
      <c r="W260">
        <v>1</v>
      </c>
      <c r="X260">
        <v>1</v>
      </c>
      <c r="Y260">
        <v>1</v>
      </c>
      <c r="Z26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6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6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61" spans="1:28" x14ac:dyDescent="0.25">
      <c r="A261">
        <v>76318</v>
      </c>
      <c r="B261">
        <v>0</v>
      </c>
      <c r="C261">
        <v>7749.0980864268404</v>
      </c>
      <c r="D261">
        <v>270.629484960068</v>
      </c>
      <c r="E261">
        <v>0.68165815793750995</v>
      </c>
      <c r="F261">
        <v>0.51367154425839001</v>
      </c>
      <c r="G261">
        <v>0.70392479635421201</v>
      </c>
      <c r="H261">
        <v>4.2508427830129397E-2</v>
      </c>
      <c r="I261">
        <v>0.70392479635421201</v>
      </c>
      <c r="J261">
        <v>0.40217068030709202</v>
      </c>
      <c r="K261">
        <v>3.9888425012940401</v>
      </c>
      <c r="L261">
        <v>-0.26951838452634802</v>
      </c>
      <c r="M261">
        <v>0.50248632291053796</v>
      </c>
      <c r="N261">
        <v>0.25196410876657299</v>
      </c>
      <c r="O261">
        <v>5</v>
      </c>
      <c r="P261">
        <v>0.51067785752475503</v>
      </c>
      <c r="Q261">
        <v>0.51067785752475503</v>
      </c>
      <c r="R261">
        <v>1.81016456920493</v>
      </c>
      <c r="S261">
        <v>1</v>
      </c>
      <c r="T261" t="s">
        <v>29</v>
      </c>
      <c r="U261">
        <v>0</v>
      </c>
      <c r="V261">
        <v>364</v>
      </c>
      <c r="W261">
        <v>1</v>
      </c>
      <c r="X261">
        <v>1</v>
      </c>
      <c r="Y261">
        <v>1</v>
      </c>
      <c r="Z26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6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6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62" spans="1:28" x14ac:dyDescent="0.25">
      <c r="A262">
        <v>76364</v>
      </c>
      <c r="B262">
        <v>0</v>
      </c>
      <c r="C262">
        <v>2867.0842417973299</v>
      </c>
      <c r="D262">
        <v>-9.2881240718378297</v>
      </c>
      <c r="E262" t="s">
        <v>25</v>
      </c>
      <c r="F262" t="s">
        <v>25</v>
      </c>
      <c r="G262">
        <v>-8.0416809219100494E-2</v>
      </c>
      <c r="H262">
        <v>-4.0764072848235898E-3</v>
      </c>
      <c r="I262" t="s">
        <v>25</v>
      </c>
      <c r="J262" t="s">
        <v>25</v>
      </c>
      <c r="K262">
        <v>59.792575956241301</v>
      </c>
      <c r="L262">
        <v>-0.335975770796763</v>
      </c>
      <c r="M262" t="s">
        <v>25</v>
      </c>
      <c r="N262">
        <v>0.31162720844022401</v>
      </c>
      <c r="O262">
        <v>1</v>
      </c>
      <c r="P262">
        <v>6.2325441688044797E-2</v>
      </c>
      <c r="Q262">
        <v>6.2325441688044797E-2</v>
      </c>
      <c r="R262">
        <v>-1.53687336005945</v>
      </c>
      <c r="S262">
        <v>0</v>
      </c>
      <c r="T262" t="s">
        <v>26</v>
      </c>
      <c r="U262">
        <v>0</v>
      </c>
      <c r="V262">
        <v>364</v>
      </c>
      <c r="W262">
        <v>0</v>
      </c>
      <c r="X262">
        <v>1</v>
      </c>
      <c r="Y262">
        <v>0</v>
      </c>
      <c r="Z26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3" spans="1:28" x14ac:dyDescent="0.25">
      <c r="A263">
        <v>76520</v>
      </c>
      <c r="B263">
        <v>0</v>
      </c>
      <c r="C263">
        <v>4121.9887383205696</v>
      </c>
      <c r="D263">
        <v>2.77068396292468</v>
      </c>
      <c r="E263">
        <v>0.168681264419623</v>
      </c>
      <c r="F263">
        <v>1.51565507374932E-2</v>
      </c>
      <c r="G263">
        <v>-2.46716746307463E-2</v>
      </c>
      <c r="H263">
        <v>-1.6127027883668099E-3</v>
      </c>
      <c r="I263" t="s">
        <v>25</v>
      </c>
      <c r="J263" t="s">
        <v>25</v>
      </c>
      <c r="K263">
        <v>38.635739727995002</v>
      </c>
      <c r="L263">
        <v>-2.2462509363291E-2</v>
      </c>
      <c r="M263" t="s">
        <v>25</v>
      </c>
      <c r="N263">
        <v>3.01660494080996E-2</v>
      </c>
      <c r="O263">
        <v>3</v>
      </c>
      <c r="P263">
        <v>4.2800772913043197E-2</v>
      </c>
      <c r="Q263">
        <v>4.2800772913043197E-2</v>
      </c>
      <c r="R263">
        <v>-1.97165811050434</v>
      </c>
      <c r="S263">
        <v>0</v>
      </c>
      <c r="T263" t="s">
        <v>29</v>
      </c>
      <c r="U263">
        <v>0</v>
      </c>
      <c r="V263">
        <v>364</v>
      </c>
      <c r="W263">
        <v>0</v>
      </c>
      <c r="X263">
        <v>1</v>
      </c>
      <c r="Y263">
        <v>0</v>
      </c>
      <c r="Z26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4" spans="1:28" x14ac:dyDescent="0.25">
      <c r="A264">
        <v>76563</v>
      </c>
      <c r="B264">
        <v>1</v>
      </c>
      <c r="L264">
        <v>-0.42567958163076602</v>
      </c>
      <c r="O264">
        <v>0</v>
      </c>
      <c r="Q264">
        <v>1</v>
      </c>
      <c r="S264">
        <v>2</v>
      </c>
      <c r="T264" t="s">
        <v>29</v>
      </c>
      <c r="U264">
        <v>0</v>
      </c>
      <c r="V264">
        <v>364</v>
      </c>
      <c r="W264">
        <v>1</v>
      </c>
      <c r="X264">
        <v>1</v>
      </c>
      <c r="Y264">
        <v>1</v>
      </c>
      <c r="Z26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6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6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65" spans="1:28" x14ac:dyDescent="0.25">
      <c r="A265">
        <v>76622</v>
      </c>
      <c r="B265">
        <v>0</v>
      </c>
      <c r="C265">
        <v>5185.1223610583802</v>
      </c>
      <c r="D265">
        <v>-25.2387139351823</v>
      </c>
      <c r="E265">
        <v>0.31903873392111298</v>
      </c>
      <c r="F265" t="s">
        <v>25</v>
      </c>
      <c r="G265">
        <v>0.24675826012476901</v>
      </c>
      <c r="H265">
        <v>-4.6227626064514402E-5</v>
      </c>
      <c r="I265">
        <v>0.24675826012476901</v>
      </c>
      <c r="J265" t="s">
        <v>25</v>
      </c>
      <c r="K265">
        <v>7.0370380438356799</v>
      </c>
      <c r="L265">
        <v>-0.30900881169216099</v>
      </c>
      <c r="M265">
        <v>0.122296086678943</v>
      </c>
      <c r="N265">
        <v>0.28741722277502801</v>
      </c>
      <c r="O265">
        <v>3</v>
      </c>
      <c r="P265">
        <v>0.17064284336418201</v>
      </c>
      <c r="Q265">
        <v>0.17064284336418201</v>
      </c>
      <c r="R265">
        <v>-0.62018630750900605</v>
      </c>
      <c r="S265">
        <v>0</v>
      </c>
      <c r="T265" t="s">
        <v>29</v>
      </c>
      <c r="U265">
        <v>0</v>
      </c>
      <c r="V265">
        <v>364</v>
      </c>
      <c r="W265">
        <v>0</v>
      </c>
      <c r="X265">
        <v>1</v>
      </c>
      <c r="Y265">
        <v>0</v>
      </c>
      <c r="Z26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6" spans="1:28" x14ac:dyDescent="0.25">
      <c r="A266">
        <v>76834</v>
      </c>
      <c r="B266">
        <v>0</v>
      </c>
      <c r="C266">
        <v>4033.5090506360302</v>
      </c>
      <c r="D266">
        <v>-83.285824145819902</v>
      </c>
      <c r="E266">
        <v>0.15616770858995299</v>
      </c>
      <c r="F266" t="s">
        <v>25</v>
      </c>
      <c r="G266">
        <v>6.6427337959205801E-2</v>
      </c>
      <c r="H266">
        <v>-2.9202135351170201E-2</v>
      </c>
      <c r="I266">
        <v>6.6427337959205801E-2</v>
      </c>
      <c r="J266" t="s">
        <v>25</v>
      </c>
      <c r="K266">
        <v>30.213551153454802</v>
      </c>
      <c r="L266">
        <v>-0.15118638208087201</v>
      </c>
      <c r="M266" t="s">
        <v>25</v>
      </c>
      <c r="N266">
        <v>0.145729806566366</v>
      </c>
      <c r="O266">
        <v>3</v>
      </c>
      <c r="P266">
        <v>7.3664970623104897E-2</v>
      </c>
      <c r="Q266">
        <v>7.3664970623104897E-2</v>
      </c>
      <c r="R266">
        <v>-1.4540012993794</v>
      </c>
      <c r="S266">
        <v>0</v>
      </c>
      <c r="T266" t="s">
        <v>29</v>
      </c>
      <c r="U266">
        <v>0</v>
      </c>
      <c r="V266">
        <v>364</v>
      </c>
      <c r="W266">
        <v>0</v>
      </c>
      <c r="X266">
        <v>1</v>
      </c>
      <c r="Y266">
        <v>0</v>
      </c>
      <c r="Z26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7" spans="1:28" x14ac:dyDescent="0.25">
      <c r="A267">
        <v>76890</v>
      </c>
      <c r="B267">
        <v>1</v>
      </c>
      <c r="L267">
        <v>-0.45627578451026801</v>
      </c>
      <c r="O267">
        <v>0</v>
      </c>
      <c r="Q267">
        <v>1</v>
      </c>
      <c r="S267">
        <v>2</v>
      </c>
      <c r="T267" t="s">
        <v>29</v>
      </c>
      <c r="U267">
        <v>0</v>
      </c>
      <c r="V267">
        <v>364</v>
      </c>
      <c r="W267">
        <v>1</v>
      </c>
      <c r="X267">
        <v>1</v>
      </c>
      <c r="Y267">
        <v>1</v>
      </c>
      <c r="Z26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6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6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68" spans="1:28" x14ac:dyDescent="0.25">
      <c r="A268">
        <v>76892</v>
      </c>
      <c r="B268">
        <v>0</v>
      </c>
      <c r="C268">
        <v>5016.6662934093902</v>
      </c>
      <c r="D268">
        <v>-1.24011283115202</v>
      </c>
      <c r="E268">
        <v>0.29521423292504301</v>
      </c>
      <c r="F268" t="s">
        <v>25</v>
      </c>
      <c r="G268">
        <v>8.7927096897031404E-2</v>
      </c>
      <c r="H268">
        <v>-1.9386995723534001E-2</v>
      </c>
      <c r="I268">
        <v>8.7927096897031404E-2</v>
      </c>
      <c r="J268" t="s">
        <v>25</v>
      </c>
      <c r="K268">
        <v>35.478769122550702</v>
      </c>
      <c r="L268">
        <v>-1.06029414895522</v>
      </c>
      <c r="M268" t="s">
        <v>25</v>
      </c>
      <c r="N268">
        <v>0.96189472596916903</v>
      </c>
      <c r="O268">
        <v>3</v>
      </c>
      <c r="P268">
        <v>0.26900721115824899</v>
      </c>
      <c r="Q268">
        <v>0.26900721115824899</v>
      </c>
      <c r="R268">
        <v>-5.42239282282257E-2</v>
      </c>
      <c r="S268">
        <v>0</v>
      </c>
      <c r="T268" t="s">
        <v>27</v>
      </c>
      <c r="U268">
        <v>0</v>
      </c>
      <c r="V268">
        <v>364</v>
      </c>
      <c r="W268">
        <v>0</v>
      </c>
      <c r="X268">
        <v>1</v>
      </c>
      <c r="Y268">
        <v>0</v>
      </c>
      <c r="Z26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69" spans="1:28" x14ac:dyDescent="0.25">
      <c r="A269">
        <v>76895</v>
      </c>
      <c r="B269">
        <v>0</v>
      </c>
      <c r="C269">
        <v>4953.4434877878402</v>
      </c>
      <c r="D269">
        <v>-10.276264421823599</v>
      </c>
      <c r="E269">
        <v>0.28627272184427999</v>
      </c>
      <c r="F269" t="s">
        <v>25</v>
      </c>
      <c r="G269">
        <v>8.9383088762007096E-2</v>
      </c>
      <c r="H269">
        <v>8.7882602358027306E-3</v>
      </c>
      <c r="I269">
        <v>8.9383088762007096E-2</v>
      </c>
      <c r="J269">
        <v>9.1077992560987905E-2</v>
      </c>
      <c r="K269">
        <v>8.0504702409848896</v>
      </c>
      <c r="L269">
        <v>-0.344149307305465</v>
      </c>
      <c r="M269" t="s">
        <v>25</v>
      </c>
      <c r="N269">
        <v>0.31896512151162598</v>
      </c>
      <c r="O269">
        <v>4</v>
      </c>
      <c r="P269">
        <v>0.15713978493578001</v>
      </c>
      <c r="Q269">
        <v>0.15713978493578001</v>
      </c>
      <c r="R269">
        <v>-0.79428930803474795</v>
      </c>
      <c r="S269">
        <v>0</v>
      </c>
      <c r="T269" t="s">
        <v>29</v>
      </c>
      <c r="U269">
        <v>0</v>
      </c>
      <c r="V269">
        <v>364</v>
      </c>
      <c r="W269">
        <v>0</v>
      </c>
      <c r="X269">
        <v>1</v>
      </c>
      <c r="Y269">
        <v>0</v>
      </c>
      <c r="Z26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6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6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0" spans="1:28" x14ac:dyDescent="0.25">
      <c r="A270">
        <v>8001</v>
      </c>
      <c r="B270">
        <v>0</v>
      </c>
      <c r="C270">
        <v>4408.4887470707499</v>
      </c>
      <c r="D270">
        <v>-12.8075213489838</v>
      </c>
      <c r="E270">
        <v>0.20920055137143501</v>
      </c>
      <c r="F270" t="s">
        <v>25</v>
      </c>
      <c r="G270">
        <v>0.247373344829493</v>
      </c>
      <c r="H270">
        <v>3.9933660165292803E-4</v>
      </c>
      <c r="I270">
        <v>0.247373344829493</v>
      </c>
      <c r="J270">
        <v>1.36841660521434E-2</v>
      </c>
      <c r="K270">
        <v>52.411085343519197</v>
      </c>
      <c r="L270">
        <v>-0.49136465994601902</v>
      </c>
      <c r="M270" t="s">
        <v>25</v>
      </c>
      <c r="N270">
        <v>0.45112987777130997</v>
      </c>
      <c r="O270">
        <v>4</v>
      </c>
      <c r="P270">
        <v>0.18427758800487601</v>
      </c>
      <c r="Q270">
        <v>0.18427758800487601</v>
      </c>
      <c r="R270">
        <v>-0.524400512708041</v>
      </c>
      <c r="S270">
        <v>0</v>
      </c>
      <c r="T270" t="s">
        <v>30</v>
      </c>
      <c r="U270">
        <v>0</v>
      </c>
      <c r="V270">
        <v>364</v>
      </c>
      <c r="W270">
        <v>0</v>
      </c>
      <c r="X270">
        <v>1</v>
      </c>
      <c r="Y270">
        <v>0</v>
      </c>
      <c r="Z27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1" spans="1:28" x14ac:dyDescent="0.25">
      <c r="A271">
        <v>8296</v>
      </c>
      <c r="B271">
        <v>0</v>
      </c>
      <c r="C271">
        <v>8948.9608781352508</v>
      </c>
      <c r="D271">
        <v>159.434302851268</v>
      </c>
      <c r="E271">
        <v>0.85135303847912902</v>
      </c>
      <c r="F271">
        <v>0.30672495418120099</v>
      </c>
      <c r="G271">
        <v>0.883597382837085</v>
      </c>
      <c r="H271">
        <v>1.86252248528361E-2</v>
      </c>
      <c r="I271">
        <v>0.883597382837085</v>
      </c>
      <c r="J271">
        <v>0.181831033850471</v>
      </c>
      <c r="K271">
        <v>18.679447486967099</v>
      </c>
      <c r="L271">
        <v>-0.83631816075336596</v>
      </c>
      <c r="M271" t="s">
        <v>25</v>
      </c>
      <c r="N271">
        <v>0.76081697587203201</v>
      </c>
      <c r="O271">
        <v>5</v>
      </c>
      <c r="P271">
        <v>0.59686467704398305</v>
      </c>
      <c r="Q271">
        <v>0.59686467704398305</v>
      </c>
      <c r="R271">
        <v>2.4040125578937701</v>
      </c>
      <c r="S271">
        <v>1</v>
      </c>
      <c r="T271" t="s">
        <v>30</v>
      </c>
      <c r="U271">
        <v>0</v>
      </c>
      <c r="V271">
        <v>364</v>
      </c>
      <c r="W271">
        <v>1</v>
      </c>
      <c r="X271">
        <v>1</v>
      </c>
      <c r="Y271">
        <v>1</v>
      </c>
      <c r="Z27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7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7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72" spans="1:28" x14ac:dyDescent="0.25">
      <c r="A272">
        <v>8433</v>
      </c>
      <c r="B272">
        <v>0</v>
      </c>
      <c r="C272">
        <v>9948.7132561707494</v>
      </c>
      <c r="D272">
        <v>0.54393022866100504</v>
      </c>
      <c r="E272">
        <v>0.99274658908700597</v>
      </c>
      <c r="F272">
        <v>1.1012314597867799E-2</v>
      </c>
      <c r="G272">
        <v>0.99485726221243598</v>
      </c>
      <c r="H272">
        <v>5.4363874162551503E-5</v>
      </c>
      <c r="I272">
        <v>0.99485726221243598</v>
      </c>
      <c r="J272">
        <v>1.05015456605371E-2</v>
      </c>
      <c r="K272">
        <v>12.356080969661599</v>
      </c>
      <c r="L272">
        <v>-0.37682754236833799</v>
      </c>
      <c r="M272" t="s">
        <v>25</v>
      </c>
      <c r="N272">
        <v>0.34830248948727799</v>
      </c>
      <c r="O272">
        <v>5</v>
      </c>
      <c r="P272">
        <v>0.47148404020902501</v>
      </c>
      <c r="Q272">
        <v>0.47148404020902501</v>
      </c>
      <c r="R272">
        <v>1.6318898021677799</v>
      </c>
      <c r="S272">
        <v>1</v>
      </c>
      <c r="T272" t="s">
        <v>29</v>
      </c>
      <c r="U272">
        <v>0</v>
      </c>
      <c r="V272">
        <v>364</v>
      </c>
      <c r="W272">
        <v>1</v>
      </c>
      <c r="X272">
        <v>1</v>
      </c>
      <c r="Y272">
        <v>1</v>
      </c>
      <c r="Z27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72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7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73" spans="1:28" x14ac:dyDescent="0.25">
      <c r="A273">
        <v>85001</v>
      </c>
      <c r="B273">
        <v>0</v>
      </c>
      <c r="C273">
        <v>5190.0229398142201</v>
      </c>
      <c r="D273">
        <v>55.192570565246299</v>
      </c>
      <c r="E273">
        <v>0.319731815773725</v>
      </c>
      <c r="F273">
        <v>0.112719506901805</v>
      </c>
      <c r="G273">
        <v>0.17557125624171799</v>
      </c>
      <c r="H273">
        <v>2.7242075721061101E-2</v>
      </c>
      <c r="I273">
        <v>0.17557125624171799</v>
      </c>
      <c r="J273">
        <v>0.26132765227636801</v>
      </c>
      <c r="K273">
        <v>30.051892995185199</v>
      </c>
      <c r="L273">
        <v>0.22839912660744599</v>
      </c>
      <c r="M273" t="s">
        <v>25</v>
      </c>
      <c r="N273" t="s">
        <v>25</v>
      </c>
      <c r="O273">
        <v>4</v>
      </c>
      <c r="P273">
        <v>0.17387004623872299</v>
      </c>
      <c r="Q273">
        <v>0.17387004623872299</v>
      </c>
      <c r="R273">
        <v>-0.58766561932231398</v>
      </c>
      <c r="S273">
        <v>0</v>
      </c>
      <c r="T273" t="s">
        <v>29</v>
      </c>
      <c r="U273">
        <v>0</v>
      </c>
      <c r="V273">
        <v>364</v>
      </c>
      <c r="W273">
        <v>0</v>
      </c>
      <c r="X273">
        <v>1</v>
      </c>
      <c r="Y273">
        <v>0</v>
      </c>
      <c r="Z27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4" spans="1:28" x14ac:dyDescent="0.25">
      <c r="A274">
        <v>8573</v>
      </c>
      <c r="B274">
        <v>0</v>
      </c>
      <c r="C274">
        <v>3420.5655752806601</v>
      </c>
      <c r="D274">
        <v>7.5304025538971997</v>
      </c>
      <c r="E274">
        <v>6.9479988503979601E-2</v>
      </c>
      <c r="F274">
        <v>2.4014915942246199E-2</v>
      </c>
      <c r="G274">
        <v>-6.7820198949090998E-2</v>
      </c>
      <c r="H274">
        <v>5.8511584004072997E-3</v>
      </c>
      <c r="I274" t="s">
        <v>25</v>
      </c>
      <c r="J274" t="s">
        <v>25</v>
      </c>
      <c r="K274">
        <v>33.9402610741488</v>
      </c>
      <c r="L274">
        <v>0.69587095832678203</v>
      </c>
      <c r="M274" t="s">
        <v>25</v>
      </c>
      <c r="N274" t="s">
        <v>25</v>
      </c>
      <c r="O274">
        <v>2</v>
      </c>
      <c r="P274">
        <v>1.8698980889245199E-2</v>
      </c>
      <c r="Q274">
        <v>1.8698980889245199E-2</v>
      </c>
      <c r="R274">
        <v>-2.4040125578937701</v>
      </c>
      <c r="S274">
        <v>0</v>
      </c>
      <c r="T274" t="s">
        <v>29</v>
      </c>
      <c r="U274">
        <v>0</v>
      </c>
      <c r="V274">
        <v>364</v>
      </c>
      <c r="W274">
        <v>0</v>
      </c>
      <c r="X274">
        <v>1</v>
      </c>
      <c r="Y274">
        <v>0</v>
      </c>
      <c r="Z27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5" spans="1:28" x14ac:dyDescent="0.25">
      <c r="A275">
        <v>8758</v>
      </c>
      <c r="B275">
        <v>0</v>
      </c>
      <c r="C275">
        <v>4092.1007471483799</v>
      </c>
      <c r="D275">
        <v>-5.6316497810997399</v>
      </c>
      <c r="E275">
        <v>0.16445424852527099</v>
      </c>
      <c r="F275" t="s">
        <v>25</v>
      </c>
      <c r="G275">
        <v>0.12887632579098501</v>
      </c>
      <c r="H275">
        <v>5.5550690872449302E-3</v>
      </c>
      <c r="I275">
        <v>0.12887632579098501</v>
      </c>
      <c r="J275">
        <v>6.1249489437801001E-2</v>
      </c>
      <c r="K275">
        <v>40.383055470883399</v>
      </c>
      <c r="L275">
        <v>-0.71092986528242597</v>
      </c>
      <c r="M275" t="s">
        <v>25</v>
      </c>
      <c r="N275">
        <v>0.64824778243202097</v>
      </c>
      <c r="O275">
        <v>4</v>
      </c>
      <c r="P275">
        <v>0.200565569237215</v>
      </c>
      <c r="Q275">
        <v>0.200565569237215</v>
      </c>
      <c r="R275">
        <v>-0.35990400898817498</v>
      </c>
      <c r="S275">
        <v>0</v>
      </c>
      <c r="T275" t="s">
        <v>29</v>
      </c>
      <c r="U275">
        <v>0</v>
      </c>
      <c r="V275">
        <v>364</v>
      </c>
      <c r="W275">
        <v>0</v>
      </c>
      <c r="X275">
        <v>1</v>
      </c>
      <c r="Y275">
        <v>0</v>
      </c>
      <c r="Z27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6" spans="1:28" x14ac:dyDescent="0.25">
      <c r="A276">
        <v>13052</v>
      </c>
      <c r="B276">
        <v>0</v>
      </c>
      <c r="C276">
        <v>10000</v>
      </c>
      <c r="D276">
        <v>-6.3651369803098096E-13</v>
      </c>
      <c r="E276" t="s">
        <v>31</v>
      </c>
      <c r="F276" t="s">
        <v>25</v>
      </c>
      <c r="G276" t="s">
        <v>31</v>
      </c>
      <c r="H276">
        <v>-7.7699426029172505E-17</v>
      </c>
      <c r="I276" t="s">
        <v>31</v>
      </c>
      <c r="J276" t="s">
        <v>25</v>
      </c>
      <c r="K276">
        <v>0.100165501328355</v>
      </c>
      <c r="L276">
        <v>-3.34707799926416E-2</v>
      </c>
      <c r="M276">
        <v>0.98750672485383595</v>
      </c>
      <c r="N276">
        <v>4.0048886887157298E-2</v>
      </c>
      <c r="O276">
        <v>3</v>
      </c>
      <c r="P276">
        <v>0.40800977737743099</v>
      </c>
      <c r="Q276">
        <v>0.40800977737743099</v>
      </c>
      <c r="R276">
        <v>0.75766985678186405</v>
      </c>
      <c r="S276">
        <v>0</v>
      </c>
      <c r="T276" t="s">
        <v>30</v>
      </c>
      <c r="U276">
        <v>0</v>
      </c>
      <c r="V276">
        <v>364</v>
      </c>
      <c r="W276">
        <v>0</v>
      </c>
      <c r="X276">
        <v>0</v>
      </c>
      <c r="Y276">
        <v>0</v>
      </c>
      <c r="Z27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7" spans="1:28" x14ac:dyDescent="0.25">
      <c r="A277">
        <v>13244</v>
      </c>
      <c r="B277">
        <v>1</v>
      </c>
      <c r="L277">
        <v>-4.02829496614793E-2</v>
      </c>
      <c r="O277">
        <v>0</v>
      </c>
      <c r="Q277">
        <v>1</v>
      </c>
      <c r="S277">
        <v>2</v>
      </c>
      <c r="T277" t="s">
        <v>29</v>
      </c>
      <c r="U277">
        <v>0</v>
      </c>
      <c r="V277">
        <v>364</v>
      </c>
      <c r="W277">
        <v>1</v>
      </c>
      <c r="X277">
        <v>0</v>
      </c>
      <c r="Y277">
        <v>0</v>
      </c>
      <c r="Z27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78" spans="1:28" x14ac:dyDescent="0.25">
      <c r="A278">
        <v>13468</v>
      </c>
      <c r="B278">
        <v>0</v>
      </c>
      <c r="C278">
        <v>10000</v>
      </c>
      <c r="D278">
        <v>-6.3651369803098096E-13</v>
      </c>
      <c r="E278" t="s">
        <v>31</v>
      </c>
      <c r="F278" t="s">
        <v>25</v>
      </c>
      <c r="G278" t="s">
        <v>31</v>
      </c>
      <c r="H278">
        <v>-7.7699426029172505E-17</v>
      </c>
      <c r="I278" t="s">
        <v>31</v>
      </c>
      <c r="J278" t="s">
        <v>25</v>
      </c>
      <c r="K278">
        <v>0.24605969470085101</v>
      </c>
      <c r="L278">
        <v>-1.7803585794451599E-2</v>
      </c>
      <c r="M278">
        <v>0.96930987787699896</v>
      </c>
      <c r="N278">
        <v>2.59834319917518E-2</v>
      </c>
      <c r="O278">
        <v>3</v>
      </c>
      <c r="P278">
        <v>0.40519668639834999</v>
      </c>
      <c r="Q278">
        <v>0.40519668639834999</v>
      </c>
      <c r="R278">
        <v>0.524400512708041</v>
      </c>
      <c r="S278">
        <v>0</v>
      </c>
      <c r="T278" t="s">
        <v>29</v>
      </c>
      <c r="U278">
        <v>0</v>
      </c>
      <c r="V278">
        <v>364</v>
      </c>
      <c r="W278">
        <v>0</v>
      </c>
      <c r="X278">
        <v>0</v>
      </c>
      <c r="Y278">
        <v>0</v>
      </c>
      <c r="Z27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79" spans="1:28" x14ac:dyDescent="0.25">
      <c r="A279">
        <v>13657</v>
      </c>
      <c r="B279">
        <v>1</v>
      </c>
      <c r="L279">
        <v>-4.30133121874441E-2</v>
      </c>
      <c r="O279">
        <v>0</v>
      </c>
      <c r="Q279">
        <v>1</v>
      </c>
      <c r="S279">
        <v>2</v>
      </c>
      <c r="T279" t="s">
        <v>28</v>
      </c>
      <c r="U279">
        <v>0</v>
      </c>
      <c r="V279">
        <v>364</v>
      </c>
      <c r="W279">
        <v>1</v>
      </c>
      <c r="X279">
        <v>0</v>
      </c>
      <c r="Y279">
        <v>0</v>
      </c>
      <c r="Z27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7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7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80" spans="1:28" x14ac:dyDescent="0.25">
      <c r="A280">
        <v>15104</v>
      </c>
      <c r="B280">
        <v>0</v>
      </c>
      <c r="C280">
        <v>10000</v>
      </c>
      <c r="D280">
        <v>-6.3651369803098096E-13</v>
      </c>
      <c r="E280" t="s">
        <v>31</v>
      </c>
      <c r="F280" t="s">
        <v>25</v>
      </c>
      <c r="G280" t="s">
        <v>31</v>
      </c>
      <c r="H280">
        <v>-7.7699426029172505E-17</v>
      </c>
      <c r="I280" t="s">
        <v>31</v>
      </c>
      <c r="J280" t="s">
        <v>25</v>
      </c>
      <c r="K280">
        <v>0.21786492374727701</v>
      </c>
      <c r="L280">
        <v>-2.9137284760939702E-17</v>
      </c>
      <c r="M280">
        <v>0.97282650811929505</v>
      </c>
      <c r="N280">
        <v>0.01</v>
      </c>
      <c r="O280">
        <v>3</v>
      </c>
      <c r="P280">
        <v>0.40200000000000002</v>
      </c>
      <c r="Q280">
        <v>0.40200000000000002</v>
      </c>
      <c r="R280">
        <v>0.44065958463784999</v>
      </c>
      <c r="S280">
        <v>0</v>
      </c>
      <c r="T280" t="s">
        <v>30</v>
      </c>
      <c r="U280">
        <v>0</v>
      </c>
      <c r="V280">
        <v>364</v>
      </c>
      <c r="W280">
        <v>0</v>
      </c>
      <c r="X280">
        <v>0</v>
      </c>
      <c r="Y280">
        <v>0</v>
      </c>
      <c r="Z28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81" spans="1:28" x14ac:dyDescent="0.25">
      <c r="A281">
        <v>15299</v>
      </c>
      <c r="B281">
        <v>1</v>
      </c>
      <c r="L281">
        <v>-9.5881658099927894E-2</v>
      </c>
      <c r="O281">
        <v>0</v>
      </c>
      <c r="Q281">
        <v>1</v>
      </c>
      <c r="S281">
        <v>2</v>
      </c>
      <c r="T281" t="s">
        <v>28</v>
      </c>
      <c r="U281">
        <v>0</v>
      </c>
      <c r="V281">
        <v>364</v>
      </c>
      <c r="W281">
        <v>1</v>
      </c>
      <c r="X281">
        <v>1</v>
      </c>
      <c r="Y281">
        <v>1</v>
      </c>
      <c r="Z28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8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8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82" spans="1:28" x14ac:dyDescent="0.25">
      <c r="A282">
        <v>15322</v>
      </c>
      <c r="B282">
        <v>1</v>
      </c>
      <c r="L282">
        <v>-0.185729376244017</v>
      </c>
      <c r="O282">
        <v>0</v>
      </c>
      <c r="Q282">
        <v>1</v>
      </c>
      <c r="S282">
        <v>2</v>
      </c>
      <c r="T282" t="s">
        <v>28</v>
      </c>
      <c r="U282">
        <v>0</v>
      </c>
      <c r="V282">
        <v>364</v>
      </c>
      <c r="W282">
        <v>1</v>
      </c>
      <c r="X282">
        <v>1</v>
      </c>
      <c r="Y282">
        <v>1</v>
      </c>
      <c r="Z28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8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8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83" spans="1:28" x14ac:dyDescent="0.25">
      <c r="A283">
        <v>15469</v>
      </c>
      <c r="B283">
        <v>0</v>
      </c>
      <c r="C283">
        <v>10000</v>
      </c>
      <c r="D283">
        <v>-6.3651369803098096E-13</v>
      </c>
      <c r="E283" t="s">
        <v>31</v>
      </c>
      <c r="F283" t="s">
        <v>25</v>
      </c>
      <c r="G283" t="s">
        <v>31</v>
      </c>
      <c r="H283">
        <v>-7.7699426029172505E-17</v>
      </c>
      <c r="I283" t="s">
        <v>31</v>
      </c>
      <c r="J283" t="s">
        <v>25</v>
      </c>
      <c r="K283">
        <v>0.259267868363253</v>
      </c>
      <c r="L283">
        <v>-1.5813292304142398E-2</v>
      </c>
      <c r="M283">
        <v>0.96766247088003499</v>
      </c>
      <c r="N283">
        <v>2.4196616626956199E-2</v>
      </c>
      <c r="O283">
        <v>3</v>
      </c>
      <c r="P283">
        <v>0.40483932332539102</v>
      </c>
      <c r="Q283">
        <v>0.40483932332539102</v>
      </c>
      <c r="R283">
        <v>0.50891641883252303</v>
      </c>
      <c r="S283">
        <v>0</v>
      </c>
      <c r="T283" t="s">
        <v>29</v>
      </c>
      <c r="U283">
        <v>0</v>
      </c>
      <c r="V283">
        <v>364</v>
      </c>
      <c r="W283">
        <v>0</v>
      </c>
      <c r="X283">
        <v>0</v>
      </c>
      <c r="Y283">
        <v>0</v>
      </c>
      <c r="Z28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84" spans="1:28" x14ac:dyDescent="0.25">
      <c r="A284">
        <v>15491</v>
      </c>
      <c r="B284">
        <v>0</v>
      </c>
      <c r="C284">
        <v>10000</v>
      </c>
      <c r="D284">
        <v>-6.3651369803098096E-13</v>
      </c>
      <c r="E284" t="s">
        <v>31</v>
      </c>
      <c r="F284" t="s">
        <v>25</v>
      </c>
      <c r="G284" t="s">
        <v>31</v>
      </c>
      <c r="H284">
        <v>-7.7699426029172505E-17</v>
      </c>
      <c r="I284" t="s">
        <v>31</v>
      </c>
      <c r="J284" t="s">
        <v>25</v>
      </c>
      <c r="K284">
        <v>0.78612791524991998</v>
      </c>
      <c r="L284">
        <v>-9.05363415627993E-2</v>
      </c>
      <c r="M284">
        <v>0.90194915200292303</v>
      </c>
      <c r="N284">
        <v>9.1280337279133594E-2</v>
      </c>
      <c r="O284">
        <v>3</v>
      </c>
      <c r="P284">
        <v>0.418256067455827</v>
      </c>
      <c r="Q284">
        <v>0.418256067455827</v>
      </c>
      <c r="R284">
        <v>1.14055763855976</v>
      </c>
      <c r="S284">
        <v>1</v>
      </c>
      <c r="T284" t="s">
        <v>26</v>
      </c>
      <c r="U284">
        <v>0</v>
      </c>
      <c r="V284">
        <v>364</v>
      </c>
      <c r="W284">
        <v>1</v>
      </c>
      <c r="X284">
        <v>1</v>
      </c>
      <c r="Y284">
        <v>1</v>
      </c>
      <c r="Z28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84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8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85" spans="1:28" x14ac:dyDescent="0.25">
      <c r="A285">
        <v>15753</v>
      </c>
      <c r="B285">
        <v>0</v>
      </c>
      <c r="C285">
        <v>10000</v>
      </c>
      <c r="D285" t="s">
        <v>25</v>
      </c>
      <c r="E285" t="s">
        <v>31</v>
      </c>
      <c r="F285">
        <v>0.01</v>
      </c>
      <c r="G285" t="s">
        <v>31</v>
      </c>
      <c r="H285" t="s">
        <v>25</v>
      </c>
      <c r="I285" t="s">
        <v>31</v>
      </c>
      <c r="J285">
        <v>0.01</v>
      </c>
      <c r="K285">
        <v>0.59047008145853497</v>
      </c>
      <c r="L285">
        <v>-5.0742096644659299E-2</v>
      </c>
      <c r="M285">
        <v>0.92635283510380595</v>
      </c>
      <c r="N285">
        <v>5.55544663980874E-2</v>
      </c>
      <c r="O285">
        <v>5</v>
      </c>
      <c r="P285">
        <v>0.41511089327961698</v>
      </c>
      <c r="Q285">
        <v>0.41511089327961698</v>
      </c>
      <c r="R285">
        <v>1.09008506241778</v>
      </c>
      <c r="S285">
        <v>1</v>
      </c>
      <c r="T285" t="s">
        <v>28</v>
      </c>
      <c r="U285">
        <v>0</v>
      </c>
      <c r="V285">
        <v>364</v>
      </c>
      <c r="W285">
        <v>1</v>
      </c>
      <c r="X285">
        <v>1</v>
      </c>
      <c r="Y285">
        <v>1</v>
      </c>
      <c r="Z28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85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8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286" spans="1:28" x14ac:dyDescent="0.25">
      <c r="A286">
        <v>17013</v>
      </c>
      <c r="B286">
        <v>0</v>
      </c>
      <c r="C286">
        <v>10000</v>
      </c>
      <c r="D286">
        <v>-6.3651369803098096E-13</v>
      </c>
      <c r="E286" t="s">
        <v>31</v>
      </c>
      <c r="F286" t="s">
        <v>25</v>
      </c>
      <c r="G286" t="s">
        <v>31</v>
      </c>
      <c r="H286">
        <v>-7.7699426029172505E-17</v>
      </c>
      <c r="I286" t="s">
        <v>31</v>
      </c>
      <c r="J286" t="s">
        <v>25</v>
      </c>
      <c r="K286">
        <v>0.133539857960116</v>
      </c>
      <c r="L286">
        <v>-1.46083271832445E-2</v>
      </c>
      <c r="M286">
        <v>0.98334406391072404</v>
      </c>
      <c r="N286">
        <v>2.3114841400063001E-2</v>
      </c>
      <c r="O286">
        <v>3</v>
      </c>
      <c r="P286">
        <v>0.40462296828001298</v>
      </c>
      <c r="Q286">
        <v>0.40462296828001298</v>
      </c>
      <c r="R286">
        <v>0.49355339508954499</v>
      </c>
      <c r="S286">
        <v>0</v>
      </c>
      <c r="T286" t="s">
        <v>33</v>
      </c>
      <c r="U286">
        <v>0</v>
      </c>
      <c r="V286">
        <v>1</v>
      </c>
      <c r="W286">
        <v>0</v>
      </c>
      <c r="X286">
        <v>0</v>
      </c>
      <c r="Y286">
        <v>0</v>
      </c>
      <c r="Z28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87" spans="1:28" x14ac:dyDescent="0.25">
      <c r="A287">
        <v>17433</v>
      </c>
      <c r="B287">
        <v>0</v>
      </c>
      <c r="C287">
        <v>10000</v>
      </c>
      <c r="D287" t="s">
        <v>25</v>
      </c>
      <c r="E287" t="s">
        <v>31</v>
      </c>
      <c r="F287">
        <v>0.01</v>
      </c>
      <c r="G287" t="s">
        <v>31</v>
      </c>
      <c r="H287" t="s">
        <v>25</v>
      </c>
      <c r="I287" t="s">
        <v>31</v>
      </c>
      <c r="J287">
        <v>0.01</v>
      </c>
      <c r="K287">
        <v>1.48765248437965E-2</v>
      </c>
      <c r="L287">
        <v>-1.04083408558608E-18</v>
      </c>
      <c r="M287">
        <v>0.99814450568681301</v>
      </c>
      <c r="N287">
        <v>0.01</v>
      </c>
      <c r="O287">
        <v>5</v>
      </c>
      <c r="P287">
        <v>0.40600000000000003</v>
      </c>
      <c r="Q287">
        <v>0.40600000000000003</v>
      </c>
      <c r="R287">
        <v>0.56367846919303499</v>
      </c>
      <c r="S287">
        <v>0</v>
      </c>
      <c r="T287" t="s">
        <v>29</v>
      </c>
      <c r="U287">
        <v>0</v>
      </c>
      <c r="V287">
        <v>364</v>
      </c>
      <c r="W287">
        <v>0</v>
      </c>
      <c r="X287">
        <v>0</v>
      </c>
      <c r="Y287">
        <v>0</v>
      </c>
      <c r="Z28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88" spans="1:28" x14ac:dyDescent="0.25">
      <c r="A288">
        <v>17486</v>
      </c>
      <c r="B288">
        <v>0</v>
      </c>
      <c r="C288">
        <v>10000</v>
      </c>
      <c r="D288" t="s">
        <v>25</v>
      </c>
      <c r="E288" t="s">
        <v>31</v>
      </c>
      <c r="F288">
        <v>0.01</v>
      </c>
      <c r="G288" t="s">
        <v>31</v>
      </c>
      <c r="H288">
        <v>9.9301366129890905E-17</v>
      </c>
      <c r="I288" t="s">
        <v>31</v>
      </c>
      <c r="J288">
        <v>1.0000000000000901E-2</v>
      </c>
      <c r="K288">
        <v>1.40686550365785E-2</v>
      </c>
      <c r="L288">
        <v>0</v>
      </c>
      <c r="M288">
        <v>0.99824526832115301</v>
      </c>
      <c r="N288">
        <v>0.01</v>
      </c>
      <c r="O288">
        <v>5</v>
      </c>
      <c r="P288">
        <v>0.40600000000000003</v>
      </c>
      <c r="Q288">
        <v>0.40600000000000003</v>
      </c>
      <c r="R288">
        <v>0.60384613132860698</v>
      </c>
      <c r="S288">
        <v>0</v>
      </c>
      <c r="T288" t="s">
        <v>29</v>
      </c>
      <c r="U288">
        <v>0</v>
      </c>
      <c r="V288">
        <v>364</v>
      </c>
      <c r="W288">
        <v>0</v>
      </c>
      <c r="X288">
        <v>0</v>
      </c>
      <c r="Y288">
        <v>0</v>
      </c>
      <c r="Z28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89" spans="1:28" x14ac:dyDescent="0.25">
      <c r="A289">
        <v>17614</v>
      </c>
      <c r="B289">
        <v>1</v>
      </c>
      <c r="L289">
        <v>-1.6921323099515301E-2</v>
      </c>
      <c r="O289">
        <v>0</v>
      </c>
      <c r="Q289">
        <v>1</v>
      </c>
      <c r="S289">
        <v>2</v>
      </c>
      <c r="T289" t="s">
        <v>32</v>
      </c>
      <c r="U289">
        <v>0</v>
      </c>
      <c r="V289">
        <v>364</v>
      </c>
      <c r="W289">
        <v>1</v>
      </c>
      <c r="X289">
        <v>0</v>
      </c>
      <c r="Y289">
        <v>0</v>
      </c>
      <c r="Z28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8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8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90" spans="1:28" x14ac:dyDescent="0.25">
      <c r="A290">
        <v>17653</v>
      </c>
      <c r="B290">
        <v>1</v>
      </c>
      <c r="L290">
        <v>-3.6240181397838002E-2</v>
      </c>
      <c r="O290">
        <v>0</v>
      </c>
      <c r="Q290">
        <v>1</v>
      </c>
      <c r="S290">
        <v>2</v>
      </c>
      <c r="T290" t="s">
        <v>29</v>
      </c>
      <c r="U290">
        <v>0</v>
      </c>
      <c r="V290">
        <v>364</v>
      </c>
      <c r="W290">
        <v>1</v>
      </c>
      <c r="X290">
        <v>0</v>
      </c>
      <c r="Y290">
        <v>0</v>
      </c>
      <c r="Z29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91" spans="1:28" x14ac:dyDescent="0.25">
      <c r="A291">
        <v>17777</v>
      </c>
      <c r="B291">
        <v>1</v>
      </c>
      <c r="L291">
        <v>-0.288661924380966</v>
      </c>
      <c r="O291">
        <v>0</v>
      </c>
      <c r="Q291">
        <v>1</v>
      </c>
      <c r="S291">
        <v>2</v>
      </c>
      <c r="T291" t="s">
        <v>29</v>
      </c>
      <c r="U291">
        <v>0</v>
      </c>
      <c r="V291">
        <v>364</v>
      </c>
      <c r="W291">
        <v>1</v>
      </c>
      <c r="X291">
        <v>1</v>
      </c>
      <c r="Y291">
        <v>1</v>
      </c>
      <c r="Z29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9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9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92" spans="1:28" x14ac:dyDescent="0.25">
      <c r="A292">
        <v>18753</v>
      </c>
      <c r="B292">
        <v>1</v>
      </c>
      <c r="L292">
        <v>-9.9878994235960399E-3</v>
      </c>
      <c r="O292">
        <v>0</v>
      </c>
      <c r="Q292">
        <v>1</v>
      </c>
      <c r="S292">
        <v>2</v>
      </c>
      <c r="T292" t="s">
        <v>29</v>
      </c>
      <c r="U292">
        <v>0</v>
      </c>
      <c r="V292">
        <v>364</v>
      </c>
      <c r="W292">
        <v>1</v>
      </c>
      <c r="X292">
        <v>1</v>
      </c>
      <c r="Y292">
        <v>1</v>
      </c>
      <c r="Z29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9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9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93" spans="1:28" x14ac:dyDescent="0.25">
      <c r="A293">
        <v>19142</v>
      </c>
      <c r="B293">
        <v>0</v>
      </c>
      <c r="C293">
        <v>10000</v>
      </c>
      <c r="D293" t="s">
        <v>25</v>
      </c>
      <c r="E293" t="s">
        <v>31</v>
      </c>
      <c r="F293">
        <v>0.01</v>
      </c>
      <c r="G293" t="s">
        <v>31</v>
      </c>
      <c r="H293" t="s">
        <v>25</v>
      </c>
      <c r="I293" t="s">
        <v>31</v>
      </c>
      <c r="J293">
        <v>0.01</v>
      </c>
      <c r="K293">
        <v>3.3894280421499098E-2</v>
      </c>
      <c r="L293">
        <v>-1.2161606107476099E-2</v>
      </c>
      <c r="M293">
        <v>0.99577249087189301</v>
      </c>
      <c r="N293">
        <v>2.09182614319132E-2</v>
      </c>
      <c r="O293">
        <v>5</v>
      </c>
      <c r="P293">
        <v>0.40818365228638298</v>
      </c>
      <c r="Q293">
        <v>0.40818365228638298</v>
      </c>
      <c r="R293">
        <v>0.77584952563805498</v>
      </c>
      <c r="S293">
        <v>0</v>
      </c>
      <c r="T293" t="s">
        <v>30</v>
      </c>
      <c r="U293">
        <v>0</v>
      </c>
      <c r="V293">
        <v>364</v>
      </c>
      <c r="W293">
        <v>0</v>
      </c>
      <c r="X293">
        <v>0</v>
      </c>
      <c r="Y293">
        <v>0</v>
      </c>
      <c r="Z29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94" spans="1:28" x14ac:dyDescent="0.25">
      <c r="A294">
        <v>19455</v>
      </c>
      <c r="B294">
        <v>0</v>
      </c>
      <c r="C294">
        <v>10000</v>
      </c>
      <c r="D294">
        <v>-6.3651369803098096E-13</v>
      </c>
      <c r="E294" t="s">
        <v>31</v>
      </c>
      <c r="F294">
        <v>0</v>
      </c>
      <c r="G294">
        <v>1</v>
      </c>
      <c r="H294">
        <v>-7.7699426029172505E-17</v>
      </c>
      <c r="I294" t="s">
        <v>31</v>
      </c>
      <c r="J294" t="s">
        <v>25</v>
      </c>
      <c r="K294">
        <v>0.332536296363104</v>
      </c>
      <c r="L294">
        <v>-6.7672925404516193E-2</v>
      </c>
      <c r="M294">
        <v>0.95852396891688596</v>
      </c>
      <c r="N294">
        <v>7.0754367877007701E-2</v>
      </c>
      <c r="O294">
        <v>3</v>
      </c>
      <c r="P294">
        <v>0.41415087357540198</v>
      </c>
      <c r="Q294">
        <v>0.41415087357540198</v>
      </c>
      <c r="R294">
        <v>1.04224674183241</v>
      </c>
      <c r="S294">
        <v>1</v>
      </c>
      <c r="T294" t="s">
        <v>29</v>
      </c>
      <c r="U294">
        <v>0</v>
      </c>
      <c r="V294">
        <v>364</v>
      </c>
      <c r="W294">
        <v>1</v>
      </c>
      <c r="X294">
        <v>0</v>
      </c>
      <c r="Y294">
        <v>0</v>
      </c>
      <c r="Z29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95" spans="1:28" x14ac:dyDescent="0.25">
      <c r="A295">
        <v>19532</v>
      </c>
      <c r="B295">
        <v>1</v>
      </c>
      <c r="L295">
        <v>-8.4413467162827299E-2</v>
      </c>
      <c r="O295">
        <v>0</v>
      </c>
      <c r="Q295">
        <v>1</v>
      </c>
      <c r="S295">
        <v>2</v>
      </c>
      <c r="T295" t="s">
        <v>28</v>
      </c>
      <c r="U295">
        <v>0</v>
      </c>
      <c r="V295">
        <v>364</v>
      </c>
      <c r="W295">
        <v>1</v>
      </c>
      <c r="X295">
        <v>0</v>
      </c>
      <c r="Y295">
        <v>0</v>
      </c>
      <c r="Z29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296" spans="1:28" x14ac:dyDescent="0.25">
      <c r="A296">
        <v>20400</v>
      </c>
      <c r="B296">
        <v>0</v>
      </c>
      <c r="C296">
        <v>10000</v>
      </c>
      <c r="D296">
        <v>-1.5752910326854199E-12</v>
      </c>
      <c r="E296" t="s">
        <v>31</v>
      </c>
      <c r="F296" t="s">
        <v>25</v>
      </c>
      <c r="G296" t="s">
        <v>31</v>
      </c>
      <c r="H296" t="s">
        <v>25</v>
      </c>
      <c r="I296" t="s">
        <v>31</v>
      </c>
      <c r="J296">
        <v>0.01</v>
      </c>
      <c r="K296">
        <v>5.1613271232875797E-2</v>
      </c>
      <c r="L296">
        <v>-1.94855306972096E-2</v>
      </c>
      <c r="M296">
        <v>0.99356246621686495</v>
      </c>
      <c r="N296">
        <v>2.7493422859742302E-2</v>
      </c>
      <c r="O296">
        <v>4</v>
      </c>
      <c r="P296">
        <v>0.40749868457194799</v>
      </c>
      <c r="Q296">
        <v>0.40749868457194799</v>
      </c>
      <c r="R296">
        <v>0.72203937376965499</v>
      </c>
      <c r="S296">
        <v>0</v>
      </c>
      <c r="T296" t="s">
        <v>28</v>
      </c>
      <c r="U296">
        <v>0</v>
      </c>
      <c r="V296">
        <v>364</v>
      </c>
      <c r="W296">
        <v>0</v>
      </c>
      <c r="X296">
        <v>0</v>
      </c>
      <c r="Y296">
        <v>0</v>
      </c>
      <c r="Z29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29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29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297" spans="1:28" x14ac:dyDescent="0.25">
      <c r="A297">
        <v>20621</v>
      </c>
      <c r="B297">
        <v>1</v>
      </c>
      <c r="L297">
        <v>-0.40277347251761197</v>
      </c>
      <c r="O297">
        <v>0</v>
      </c>
      <c r="Q297">
        <v>1</v>
      </c>
      <c r="S297">
        <v>2</v>
      </c>
      <c r="T297" t="s">
        <v>29</v>
      </c>
      <c r="U297">
        <v>0</v>
      </c>
      <c r="V297">
        <v>364</v>
      </c>
      <c r="W297">
        <v>1</v>
      </c>
      <c r="X297">
        <v>1</v>
      </c>
      <c r="Y297">
        <v>1</v>
      </c>
      <c r="Z29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9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9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98" spans="1:28" x14ac:dyDescent="0.25">
      <c r="A298">
        <v>20710</v>
      </c>
      <c r="B298">
        <v>1</v>
      </c>
      <c r="L298">
        <v>-0.16060031136498301</v>
      </c>
      <c r="O298">
        <v>0</v>
      </c>
      <c r="Q298">
        <v>1</v>
      </c>
      <c r="S298">
        <v>2</v>
      </c>
      <c r="T298" t="s">
        <v>29</v>
      </c>
      <c r="U298">
        <v>0</v>
      </c>
      <c r="V298">
        <v>364</v>
      </c>
      <c r="W298">
        <v>1</v>
      </c>
      <c r="X298">
        <v>1</v>
      </c>
      <c r="Y298">
        <v>1</v>
      </c>
      <c r="Z29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29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29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299" spans="1:28" x14ac:dyDescent="0.25">
      <c r="A299">
        <v>25001</v>
      </c>
      <c r="B299">
        <v>0</v>
      </c>
      <c r="C299">
        <v>10000</v>
      </c>
      <c r="D299">
        <v>-6.3651369803098096E-13</v>
      </c>
      <c r="E299" t="s">
        <v>31</v>
      </c>
      <c r="F299" t="s">
        <v>25</v>
      </c>
      <c r="G299" t="s">
        <v>31</v>
      </c>
      <c r="H299">
        <v>-7.7699426029172505E-17</v>
      </c>
      <c r="I299" t="s">
        <v>31</v>
      </c>
      <c r="J299" t="s">
        <v>25</v>
      </c>
      <c r="K299">
        <v>0.54616717892015398</v>
      </c>
      <c r="L299">
        <v>-0.188692425285233</v>
      </c>
      <c r="M299">
        <v>0.931878573445306</v>
      </c>
      <c r="N299">
        <v>0.17940141057680301</v>
      </c>
      <c r="O299">
        <v>3</v>
      </c>
      <c r="P299">
        <v>0.43588028211536101</v>
      </c>
      <c r="Q299">
        <v>0.43588028211536101</v>
      </c>
      <c r="R299">
        <v>1.3457648075095101</v>
      </c>
      <c r="S299">
        <v>1</v>
      </c>
      <c r="T299" t="s">
        <v>29</v>
      </c>
      <c r="U299">
        <v>0</v>
      </c>
      <c r="V299">
        <v>364</v>
      </c>
      <c r="W299">
        <v>1</v>
      </c>
      <c r="X299">
        <v>1</v>
      </c>
      <c r="Y299">
        <v>1</v>
      </c>
      <c r="Z29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299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29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00" spans="1:28" x14ac:dyDescent="0.25">
      <c r="A300">
        <v>25053</v>
      </c>
      <c r="B300">
        <v>0</v>
      </c>
      <c r="C300">
        <v>10000</v>
      </c>
      <c r="D300" t="s">
        <v>25</v>
      </c>
      <c r="E300" t="s">
        <v>31</v>
      </c>
      <c r="F300">
        <v>0.01</v>
      </c>
      <c r="G300" t="s">
        <v>31</v>
      </c>
      <c r="H300" t="s">
        <v>25</v>
      </c>
      <c r="I300" t="s">
        <v>31</v>
      </c>
      <c r="J300">
        <v>0.01</v>
      </c>
      <c r="K300">
        <v>8.2518653038067893E-2</v>
      </c>
      <c r="L300">
        <v>-3.41474994936889E-2</v>
      </c>
      <c r="M300">
        <v>0.98970775143713496</v>
      </c>
      <c r="N300">
        <v>4.06564218100295E-2</v>
      </c>
      <c r="O300">
        <v>5</v>
      </c>
      <c r="P300">
        <v>0.41213128436200602</v>
      </c>
      <c r="Q300">
        <v>0.41213128436200602</v>
      </c>
      <c r="R300">
        <v>0.95309776085638998</v>
      </c>
      <c r="S300">
        <v>0</v>
      </c>
      <c r="T300" t="s">
        <v>30</v>
      </c>
      <c r="U300">
        <v>0</v>
      </c>
      <c r="V300">
        <v>364</v>
      </c>
      <c r="W300">
        <v>0</v>
      </c>
      <c r="X300">
        <v>0</v>
      </c>
      <c r="Y300">
        <v>0</v>
      </c>
      <c r="Z30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01" spans="1:28" x14ac:dyDescent="0.25">
      <c r="A301">
        <v>25181</v>
      </c>
      <c r="B301">
        <v>0</v>
      </c>
      <c r="C301">
        <v>10000</v>
      </c>
      <c r="D301" t="s">
        <v>25</v>
      </c>
      <c r="E301" t="s">
        <v>31</v>
      </c>
      <c r="F301">
        <v>0.01</v>
      </c>
      <c r="G301" t="s">
        <v>31</v>
      </c>
      <c r="H301">
        <v>1.04672830578918E-16</v>
      </c>
      <c r="I301" t="s">
        <v>31</v>
      </c>
      <c r="J301">
        <v>1.0000000000000999E-2</v>
      </c>
      <c r="K301">
        <v>7.9142872774600803E-2</v>
      </c>
      <c r="L301">
        <v>-2.35157354652928E-2</v>
      </c>
      <c r="M301">
        <v>0.99012880011262905</v>
      </c>
      <c r="N301">
        <v>3.1111598690566601E-2</v>
      </c>
      <c r="O301">
        <v>5</v>
      </c>
      <c r="P301">
        <v>0.41022231973811402</v>
      </c>
      <c r="Q301">
        <v>0.41022231973811402</v>
      </c>
      <c r="R301">
        <v>0.89091835408196196</v>
      </c>
      <c r="S301">
        <v>0</v>
      </c>
      <c r="T301" t="s">
        <v>29</v>
      </c>
      <c r="U301">
        <v>0</v>
      </c>
      <c r="V301">
        <v>364</v>
      </c>
      <c r="W301">
        <v>0</v>
      </c>
      <c r="X301">
        <v>0</v>
      </c>
      <c r="Y301">
        <v>0</v>
      </c>
      <c r="Z30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02" spans="1:28" x14ac:dyDescent="0.25">
      <c r="A302">
        <v>25183</v>
      </c>
      <c r="B302">
        <v>1</v>
      </c>
      <c r="L302">
        <v>-0.65945969535252202</v>
      </c>
      <c r="O302">
        <v>0</v>
      </c>
      <c r="Q302">
        <v>1</v>
      </c>
      <c r="S302">
        <v>2</v>
      </c>
      <c r="T302" t="s">
        <v>29</v>
      </c>
      <c r="U302">
        <v>0</v>
      </c>
      <c r="V302">
        <v>364</v>
      </c>
      <c r="W302">
        <v>1</v>
      </c>
      <c r="X302">
        <v>1</v>
      </c>
      <c r="Y302">
        <v>1</v>
      </c>
      <c r="Z30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0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0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03" spans="1:28" x14ac:dyDescent="0.25">
      <c r="A303">
        <v>25245</v>
      </c>
      <c r="B303">
        <v>0</v>
      </c>
      <c r="C303">
        <v>10000</v>
      </c>
      <c r="D303" t="s">
        <v>25</v>
      </c>
      <c r="E303" t="s">
        <v>31</v>
      </c>
      <c r="F303">
        <v>0.01</v>
      </c>
      <c r="G303" t="s">
        <v>31</v>
      </c>
      <c r="H303">
        <v>9.9301366129890905E-17</v>
      </c>
      <c r="I303" t="s">
        <v>31</v>
      </c>
      <c r="J303">
        <v>1.0000000000000901E-2</v>
      </c>
      <c r="K303">
        <v>0.13566050520404299</v>
      </c>
      <c r="L303">
        <v>-2.1856673535465901E-2</v>
      </c>
      <c r="M303">
        <v>0.98307956336757296</v>
      </c>
      <c r="N303">
        <v>2.9622151349359801E-2</v>
      </c>
      <c r="O303">
        <v>5</v>
      </c>
      <c r="P303">
        <v>0.40992443026987202</v>
      </c>
      <c r="Q303">
        <v>0.40992443026987202</v>
      </c>
      <c r="R303">
        <v>0.851314639959735</v>
      </c>
      <c r="S303">
        <v>0</v>
      </c>
      <c r="T303" t="s">
        <v>29</v>
      </c>
      <c r="U303">
        <v>0</v>
      </c>
      <c r="V303">
        <v>364</v>
      </c>
      <c r="W303">
        <v>0</v>
      </c>
      <c r="X303">
        <v>0</v>
      </c>
      <c r="Y303">
        <v>0</v>
      </c>
      <c r="Z30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04" spans="1:28" x14ac:dyDescent="0.25">
      <c r="A304">
        <v>25260</v>
      </c>
      <c r="B304">
        <v>1</v>
      </c>
      <c r="L304">
        <v>1.71725664513554</v>
      </c>
      <c r="O304">
        <v>0</v>
      </c>
      <c r="Q304">
        <v>1</v>
      </c>
      <c r="S304">
        <v>2</v>
      </c>
      <c r="T304" t="s">
        <v>26</v>
      </c>
      <c r="U304">
        <v>0</v>
      </c>
      <c r="V304">
        <v>364</v>
      </c>
      <c r="W304">
        <v>1</v>
      </c>
      <c r="X304">
        <v>1</v>
      </c>
      <c r="Y304">
        <v>1</v>
      </c>
      <c r="Z30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0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0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05" spans="1:28" x14ac:dyDescent="0.25">
      <c r="A305">
        <v>25295</v>
      </c>
      <c r="B305">
        <v>1</v>
      </c>
      <c r="L305">
        <v>1.9628771953775801</v>
      </c>
      <c r="O305">
        <v>0</v>
      </c>
      <c r="Q305">
        <v>1</v>
      </c>
      <c r="S305">
        <v>2</v>
      </c>
      <c r="T305" t="s">
        <v>29</v>
      </c>
      <c r="U305">
        <v>0</v>
      </c>
      <c r="V305">
        <v>364</v>
      </c>
      <c r="W305">
        <v>1</v>
      </c>
      <c r="X305">
        <v>1</v>
      </c>
      <c r="Y305">
        <v>1</v>
      </c>
      <c r="Z30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0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0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06" spans="1:28" x14ac:dyDescent="0.25">
      <c r="A306">
        <v>25320</v>
      </c>
      <c r="B306">
        <v>0</v>
      </c>
      <c r="C306">
        <v>8262.1795282239</v>
      </c>
      <c r="D306">
        <v>-755.33683097329697</v>
      </c>
      <c r="E306">
        <v>0.75422253327737998</v>
      </c>
      <c r="F306" t="s">
        <v>25</v>
      </c>
      <c r="G306">
        <v>0.75730519480519498</v>
      </c>
      <c r="H306">
        <v>-0.109862227719371</v>
      </c>
      <c r="I306">
        <v>0.75730519480519498</v>
      </c>
      <c r="J306" t="s">
        <v>25</v>
      </c>
      <c r="K306">
        <v>2.39789643287877</v>
      </c>
      <c r="L306">
        <v>0.40493424780461201</v>
      </c>
      <c r="M306">
        <v>0.70091918364432804</v>
      </c>
      <c r="N306" t="s">
        <v>25</v>
      </c>
      <c r="O306">
        <v>2</v>
      </c>
      <c r="P306">
        <v>0.30230554561651501</v>
      </c>
      <c r="Q306">
        <v>0.30230554561651501</v>
      </c>
      <c r="R306">
        <v>0.10860787606788599</v>
      </c>
      <c r="S306">
        <v>0</v>
      </c>
      <c r="T306" t="s">
        <v>29</v>
      </c>
      <c r="U306">
        <v>0</v>
      </c>
      <c r="V306">
        <v>364</v>
      </c>
      <c r="W306">
        <v>0</v>
      </c>
      <c r="X306">
        <v>1</v>
      </c>
      <c r="Y306">
        <v>0</v>
      </c>
      <c r="Z30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07" spans="1:28" x14ac:dyDescent="0.25">
      <c r="A307">
        <v>25572</v>
      </c>
      <c r="B307">
        <v>0</v>
      </c>
      <c r="C307">
        <v>10000</v>
      </c>
      <c r="D307">
        <v>-6.3651369803098096E-13</v>
      </c>
      <c r="E307" t="s">
        <v>31</v>
      </c>
      <c r="F307" t="s">
        <v>25</v>
      </c>
      <c r="G307" t="s">
        <v>31</v>
      </c>
      <c r="H307">
        <v>-7.7699426029172505E-17</v>
      </c>
      <c r="I307" t="s">
        <v>31</v>
      </c>
      <c r="J307" t="s">
        <v>25</v>
      </c>
      <c r="K307">
        <v>0.81034879923324599</v>
      </c>
      <c r="L307">
        <v>-0.25808290052191002</v>
      </c>
      <c r="M307">
        <v>0.89892817008924997</v>
      </c>
      <c r="N307">
        <v>0.241697734172829</v>
      </c>
      <c r="O307">
        <v>3</v>
      </c>
      <c r="P307">
        <v>0.44833954683456601</v>
      </c>
      <c r="Q307">
        <v>0.44833954683456601</v>
      </c>
      <c r="R307">
        <v>1.4160640354007901</v>
      </c>
      <c r="S307">
        <v>1</v>
      </c>
      <c r="T307" t="s">
        <v>29</v>
      </c>
      <c r="U307">
        <v>0</v>
      </c>
      <c r="V307">
        <v>364</v>
      </c>
      <c r="W307">
        <v>1</v>
      </c>
      <c r="X307">
        <v>1</v>
      </c>
      <c r="Y307">
        <v>1</v>
      </c>
      <c r="Z30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07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0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08" spans="1:28" x14ac:dyDescent="0.25">
      <c r="A308">
        <v>25772</v>
      </c>
      <c r="B308">
        <v>1</v>
      </c>
      <c r="L308">
        <v>0.108786808678269</v>
      </c>
      <c r="O308">
        <v>0</v>
      </c>
      <c r="Q308">
        <v>1</v>
      </c>
      <c r="S308">
        <v>2</v>
      </c>
      <c r="T308" t="s">
        <v>29</v>
      </c>
      <c r="U308">
        <v>0</v>
      </c>
      <c r="V308">
        <v>364</v>
      </c>
      <c r="W308">
        <v>1</v>
      </c>
      <c r="X308">
        <v>1</v>
      </c>
      <c r="Y308">
        <v>1</v>
      </c>
      <c r="Z30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0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0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09" spans="1:28" x14ac:dyDescent="0.25">
      <c r="A309">
        <v>25823</v>
      </c>
      <c r="B309">
        <v>0</v>
      </c>
      <c r="C309">
        <v>10000</v>
      </c>
      <c r="D309" t="s">
        <v>25</v>
      </c>
      <c r="E309" t="s">
        <v>31</v>
      </c>
      <c r="F309">
        <v>0.01</v>
      </c>
      <c r="G309" t="s">
        <v>31</v>
      </c>
      <c r="H309">
        <v>7.5053358121429202E-17</v>
      </c>
      <c r="I309" t="s">
        <v>31</v>
      </c>
      <c r="J309">
        <v>1.0000000000000699E-2</v>
      </c>
      <c r="K309">
        <v>5.0175614651279503E-2</v>
      </c>
      <c r="L309">
        <v>-2.3454174412946599E-18</v>
      </c>
      <c r="M309">
        <v>0.99374177984282797</v>
      </c>
      <c r="N309">
        <v>0.01</v>
      </c>
      <c r="O309">
        <v>5</v>
      </c>
      <c r="P309">
        <v>0.40600000000000003</v>
      </c>
      <c r="Q309">
        <v>0.40600000000000003</v>
      </c>
      <c r="R309">
        <v>0.58766561932231298</v>
      </c>
      <c r="S309">
        <v>0</v>
      </c>
      <c r="T309" t="s">
        <v>28</v>
      </c>
      <c r="U309">
        <v>0</v>
      </c>
      <c r="V309">
        <v>364</v>
      </c>
      <c r="W309">
        <v>0</v>
      </c>
      <c r="X309">
        <v>0</v>
      </c>
      <c r="Y309">
        <v>0</v>
      </c>
      <c r="Z30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0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0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10" spans="1:28" x14ac:dyDescent="0.25">
      <c r="A310">
        <v>25841</v>
      </c>
      <c r="B310">
        <v>1</v>
      </c>
      <c r="L310">
        <v>-3.08908900389497E-4</v>
      </c>
      <c r="O310">
        <v>0</v>
      </c>
      <c r="Q310">
        <v>1</v>
      </c>
      <c r="S310">
        <v>2</v>
      </c>
      <c r="T310" t="s">
        <v>29</v>
      </c>
      <c r="U310">
        <v>0</v>
      </c>
      <c r="V310">
        <v>364</v>
      </c>
      <c r="W310">
        <v>1</v>
      </c>
      <c r="X310">
        <v>0</v>
      </c>
      <c r="Y310">
        <v>0</v>
      </c>
      <c r="Z31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11" spans="1:28" x14ac:dyDescent="0.25">
      <c r="A311">
        <v>27001</v>
      </c>
      <c r="B311">
        <v>0</v>
      </c>
      <c r="C311">
        <v>10000</v>
      </c>
      <c r="D311" t="s">
        <v>25</v>
      </c>
      <c r="E311" t="s">
        <v>31</v>
      </c>
      <c r="F311">
        <v>0.01</v>
      </c>
      <c r="G311" t="s">
        <v>31</v>
      </c>
      <c r="H311">
        <v>-5.2336415289459199E-17</v>
      </c>
      <c r="I311" t="s">
        <v>31</v>
      </c>
      <c r="J311" t="s">
        <v>25</v>
      </c>
      <c r="K311">
        <v>13.0070781206128</v>
      </c>
      <c r="L311">
        <v>-1.06341680886337</v>
      </c>
      <c r="M311" t="s">
        <v>25</v>
      </c>
      <c r="N311">
        <v>0.96469814000337695</v>
      </c>
      <c r="O311">
        <v>4</v>
      </c>
      <c r="P311">
        <v>0.59493962800067501</v>
      </c>
      <c r="Q311">
        <v>0.59493962800067501</v>
      </c>
      <c r="R311">
        <v>2.2111272410853302</v>
      </c>
      <c r="S311">
        <v>1</v>
      </c>
      <c r="T311" t="s">
        <v>29</v>
      </c>
      <c r="U311">
        <v>0</v>
      </c>
      <c r="V311">
        <v>364</v>
      </c>
      <c r="W311">
        <v>1</v>
      </c>
      <c r="X311">
        <v>1</v>
      </c>
      <c r="Y311">
        <v>1</v>
      </c>
      <c r="Z31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1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1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12" spans="1:28" x14ac:dyDescent="0.25">
      <c r="A312">
        <v>27361</v>
      </c>
      <c r="B312">
        <v>1</v>
      </c>
      <c r="L312">
        <v>-0.65098443919365501</v>
      </c>
      <c r="O312">
        <v>0</v>
      </c>
      <c r="Q312">
        <v>1</v>
      </c>
      <c r="S312">
        <v>2</v>
      </c>
      <c r="T312" t="s">
        <v>28</v>
      </c>
      <c r="U312">
        <v>0</v>
      </c>
      <c r="V312">
        <v>364</v>
      </c>
      <c r="W312">
        <v>1</v>
      </c>
      <c r="X312">
        <v>1</v>
      </c>
      <c r="Y312">
        <v>1</v>
      </c>
      <c r="Z31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1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1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13" spans="1:28" x14ac:dyDescent="0.25">
      <c r="A313">
        <v>41016</v>
      </c>
      <c r="B313">
        <v>0</v>
      </c>
      <c r="C313">
        <v>10000</v>
      </c>
      <c r="D313" t="s">
        <v>25</v>
      </c>
      <c r="E313" t="s">
        <v>31</v>
      </c>
      <c r="F313">
        <v>0.01</v>
      </c>
      <c r="G313" t="s">
        <v>31</v>
      </c>
      <c r="H313">
        <v>9.9301366129890905E-17</v>
      </c>
      <c r="I313" t="s">
        <v>31</v>
      </c>
      <c r="J313">
        <v>1.0000000000000901E-2</v>
      </c>
      <c r="K313">
        <v>0.62938209051412797</v>
      </c>
      <c r="L313">
        <v>-6.8974521372934597E-2</v>
      </c>
      <c r="M313">
        <v>0.92149948310961005</v>
      </c>
      <c r="N313">
        <v>7.1922894873880303E-2</v>
      </c>
      <c r="O313">
        <v>5</v>
      </c>
      <c r="P313">
        <v>0.41838457897477599</v>
      </c>
      <c r="Q313">
        <v>0.41838457897477599</v>
      </c>
      <c r="R313">
        <v>1.1669186011353201</v>
      </c>
      <c r="S313">
        <v>1</v>
      </c>
      <c r="T313" t="s">
        <v>29</v>
      </c>
      <c r="U313">
        <v>0</v>
      </c>
      <c r="V313">
        <v>364</v>
      </c>
      <c r="W313">
        <v>1</v>
      </c>
      <c r="X313">
        <v>1</v>
      </c>
      <c r="Y313">
        <v>1</v>
      </c>
      <c r="Z31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13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1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14" spans="1:28" x14ac:dyDescent="0.25">
      <c r="A314">
        <v>41132</v>
      </c>
      <c r="B314">
        <v>1</v>
      </c>
      <c r="L314">
        <v>-0.83687714970236304</v>
      </c>
      <c r="O314">
        <v>0</v>
      </c>
      <c r="Q314">
        <v>1</v>
      </c>
      <c r="S314">
        <v>2</v>
      </c>
      <c r="T314" t="s">
        <v>29</v>
      </c>
      <c r="U314">
        <v>0</v>
      </c>
      <c r="V314">
        <v>364</v>
      </c>
      <c r="W314">
        <v>1</v>
      </c>
      <c r="X314">
        <v>1</v>
      </c>
      <c r="Y314">
        <v>1</v>
      </c>
      <c r="Z31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1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1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15" spans="1:28" x14ac:dyDescent="0.25">
      <c r="A315">
        <v>41298</v>
      </c>
      <c r="B315">
        <v>0</v>
      </c>
      <c r="C315">
        <v>9569.1759185066203</v>
      </c>
      <c r="D315">
        <v>-172.90885681062801</v>
      </c>
      <c r="E315">
        <v>0.93906916561736498</v>
      </c>
      <c r="F315" t="s">
        <v>25</v>
      </c>
      <c r="G315">
        <v>0.952909380586488</v>
      </c>
      <c r="H315">
        <v>-1.9107083450109301E-2</v>
      </c>
      <c r="I315">
        <v>0.952909380586488</v>
      </c>
      <c r="J315" t="s">
        <v>25</v>
      </c>
      <c r="K315">
        <v>4.1910520781876999</v>
      </c>
      <c r="L315">
        <v>9.6994476731207202E-2</v>
      </c>
      <c r="M315">
        <v>0.47726546495226202</v>
      </c>
      <c r="N315" t="s">
        <v>25</v>
      </c>
      <c r="O315">
        <v>2</v>
      </c>
      <c r="P315">
        <v>0.37839570924077098</v>
      </c>
      <c r="Q315">
        <v>0.37839570924077098</v>
      </c>
      <c r="R315">
        <v>0.34548507371979797</v>
      </c>
      <c r="S315">
        <v>0</v>
      </c>
      <c r="T315" t="s">
        <v>29</v>
      </c>
      <c r="U315">
        <v>0</v>
      </c>
      <c r="V315">
        <v>364</v>
      </c>
      <c r="W315">
        <v>0</v>
      </c>
      <c r="X315">
        <v>1</v>
      </c>
      <c r="Y315">
        <v>0</v>
      </c>
      <c r="Z31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16" spans="1:28" x14ac:dyDescent="0.25">
      <c r="A316">
        <v>41306</v>
      </c>
      <c r="B316">
        <v>1</v>
      </c>
      <c r="L316">
        <v>-9.3543895773977204E-2</v>
      </c>
      <c r="O316">
        <v>0</v>
      </c>
      <c r="Q316">
        <v>1</v>
      </c>
      <c r="S316">
        <v>2</v>
      </c>
      <c r="T316" t="s">
        <v>29</v>
      </c>
      <c r="U316">
        <v>0</v>
      </c>
      <c r="V316">
        <v>364</v>
      </c>
      <c r="W316">
        <v>1</v>
      </c>
      <c r="X316">
        <v>1</v>
      </c>
      <c r="Y316">
        <v>1</v>
      </c>
      <c r="Z31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1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1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17" spans="1:28" x14ac:dyDescent="0.25">
      <c r="A317">
        <v>41396</v>
      </c>
      <c r="B317">
        <v>1</v>
      </c>
      <c r="L317">
        <v>-4.5734866974479302E-2</v>
      </c>
      <c r="O317">
        <v>0</v>
      </c>
      <c r="Q317">
        <v>1</v>
      </c>
      <c r="S317">
        <v>2</v>
      </c>
      <c r="T317" t="s">
        <v>28</v>
      </c>
      <c r="U317">
        <v>0</v>
      </c>
      <c r="V317">
        <v>364</v>
      </c>
      <c r="W317">
        <v>1</v>
      </c>
      <c r="X317">
        <v>0</v>
      </c>
      <c r="Y317">
        <v>0</v>
      </c>
      <c r="Z31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18" spans="1:28" x14ac:dyDescent="0.25">
      <c r="A318">
        <v>41524</v>
      </c>
      <c r="B318">
        <v>1</v>
      </c>
      <c r="L318">
        <v>-2.09716372106564E-2</v>
      </c>
      <c r="O318">
        <v>0</v>
      </c>
      <c r="Q318">
        <v>1</v>
      </c>
      <c r="S318">
        <v>2</v>
      </c>
      <c r="T318" t="s">
        <v>29</v>
      </c>
      <c r="U318">
        <v>0</v>
      </c>
      <c r="V318">
        <v>364</v>
      </c>
      <c r="W318">
        <v>1</v>
      </c>
      <c r="X318">
        <v>0</v>
      </c>
      <c r="Y318">
        <v>0</v>
      </c>
      <c r="Z31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19" spans="1:28" x14ac:dyDescent="0.25">
      <c r="A319">
        <v>41551</v>
      </c>
      <c r="B319">
        <v>0</v>
      </c>
      <c r="C319">
        <v>8557.0679172883592</v>
      </c>
      <c r="D319">
        <v>-342.78984088168897</v>
      </c>
      <c r="E319">
        <v>0.79592817687363904</v>
      </c>
      <c r="F319" t="s">
        <v>25</v>
      </c>
      <c r="G319">
        <v>0.83632742651165204</v>
      </c>
      <c r="H319">
        <v>-4.1512928091354498E-2</v>
      </c>
      <c r="I319">
        <v>0.83632742651165204</v>
      </c>
      <c r="J319" t="s">
        <v>25</v>
      </c>
      <c r="K319">
        <v>5.6773398001248596</v>
      </c>
      <c r="L319">
        <v>-2.97940907163317E-3</v>
      </c>
      <c r="M319">
        <v>0.29188625544123498</v>
      </c>
      <c r="N319">
        <v>1.26748084808229E-2</v>
      </c>
      <c r="O319">
        <v>3</v>
      </c>
      <c r="P319">
        <v>0.32898608237322302</v>
      </c>
      <c r="Q319">
        <v>0.32898608237322302</v>
      </c>
      <c r="R319">
        <v>0.204659918570476</v>
      </c>
      <c r="S319">
        <v>0</v>
      </c>
      <c r="T319" t="s">
        <v>28</v>
      </c>
      <c r="U319">
        <v>0</v>
      </c>
      <c r="V319">
        <v>364</v>
      </c>
      <c r="W319">
        <v>0</v>
      </c>
      <c r="X319">
        <v>1</v>
      </c>
      <c r="Y319">
        <v>0</v>
      </c>
      <c r="Z31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1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1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20" spans="1:28" x14ac:dyDescent="0.25">
      <c r="A320">
        <v>41615</v>
      </c>
      <c r="B320">
        <v>1</v>
      </c>
      <c r="L320">
        <v>-0.21550774134126499</v>
      </c>
      <c r="O320">
        <v>0</v>
      </c>
      <c r="Q320">
        <v>1</v>
      </c>
      <c r="S320">
        <v>2</v>
      </c>
      <c r="T320" t="s">
        <v>29</v>
      </c>
      <c r="U320">
        <v>0</v>
      </c>
      <c r="V320">
        <v>364</v>
      </c>
      <c r="W320">
        <v>1</v>
      </c>
      <c r="X320">
        <v>1</v>
      </c>
      <c r="Y320">
        <v>1</v>
      </c>
      <c r="Z32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21" spans="1:28" x14ac:dyDescent="0.25">
      <c r="A321">
        <v>41770</v>
      </c>
      <c r="B321">
        <v>0</v>
      </c>
      <c r="C321">
        <v>10000</v>
      </c>
      <c r="D321" t="s">
        <v>25</v>
      </c>
      <c r="E321" t="s">
        <v>31</v>
      </c>
      <c r="F321">
        <v>0.01</v>
      </c>
      <c r="G321" t="s">
        <v>31</v>
      </c>
      <c r="H321" t="s">
        <v>25</v>
      </c>
      <c r="I321" t="s">
        <v>31</v>
      </c>
      <c r="J321">
        <v>0.01</v>
      </c>
      <c r="K321">
        <v>1.1631964638827499E-2</v>
      </c>
      <c r="L321">
        <v>0</v>
      </c>
      <c r="M321">
        <v>0.99854918776628598</v>
      </c>
      <c r="N321">
        <v>0.01</v>
      </c>
      <c r="O321">
        <v>5</v>
      </c>
      <c r="P321">
        <v>0.40600000000000003</v>
      </c>
      <c r="Q321">
        <v>0.40600000000000003</v>
      </c>
      <c r="R321">
        <v>0.56367846919303499</v>
      </c>
      <c r="S321">
        <v>0</v>
      </c>
      <c r="T321" t="s">
        <v>29</v>
      </c>
      <c r="U321">
        <v>0</v>
      </c>
      <c r="V321">
        <v>364</v>
      </c>
      <c r="W321">
        <v>0</v>
      </c>
      <c r="X321">
        <v>0</v>
      </c>
      <c r="Y321">
        <v>0</v>
      </c>
      <c r="Z32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2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2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22" spans="1:28" x14ac:dyDescent="0.25">
      <c r="A322">
        <v>44035</v>
      </c>
      <c r="B322">
        <v>1</v>
      </c>
      <c r="L322">
        <v>-0.26781225729117702</v>
      </c>
      <c r="O322">
        <v>0</v>
      </c>
      <c r="Q322">
        <v>1</v>
      </c>
      <c r="S322">
        <v>2</v>
      </c>
      <c r="T322" t="s">
        <v>29</v>
      </c>
      <c r="U322">
        <v>0</v>
      </c>
      <c r="V322">
        <v>364</v>
      </c>
      <c r="W322">
        <v>1</v>
      </c>
      <c r="X322">
        <v>1</v>
      </c>
      <c r="Y322">
        <v>1</v>
      </c>
      <c r="Z32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23" spans="1:28" x14ac:dyDescent="0.25">
      <c r="A323">
        <v>44279</v>
      </c>
      <c r="B323">
        <v>0</v>
      </c>
      <c r="C323">
        <v>10000</v>
      </c>
      <c r="D323">
        <v>-6.3651369803098096E-13</v>
      </c>
      <c r="E323" t="s">
        <v>31</v>
      </c>
      <c r="F323" t="s">
        <v>25</v>
      </c>
      <c r="G323" t="s">
        <v>31</v>
      </c>
      <c r="H323">
        <v>-7.7699426029172505E-17</v>
      </c>
      <c r="I323" t="s">
        <v>31</v>
      </c>
      <c r="J323" t="s">
        <v>25</v>
      </c>
      <c r="K323">
        <v>0.97771305755620297</v>
      </c>
      <c r="L323">
        <v>-0.37851774460133503</v>
      </c>
      <c r="M323">
        <v>0.87805344075496505</v>
      </c>
      <c r="N323">
        <v>0.34981989349539899</v>
      </c>
      <c r="O323">
        <v>3</v>
      </c>
      <c r="P323">
        <v>0.46996397869908002</v>
      </c>
      <c r="Q323">
        <v>0.46996397869908002</v>
      </c>
      <c r="R323">
        <v>1.5825962730818599</v>
      </c>
      <c r="S323">
        <v>1</v>
      </c>
      <c r="T323" t="s">
        <v>29</v>
      </c>
      <c r="U323">
        <v>0</v>
      </c>
      <c r="V323">
        <v>364</v>
      </c>
      <c r="W323">
        <v>1</v>
      </c>
      <c r="X323">
        <v>1</v>
      </c>
      <c r="Y323">
        <v>1</v>
      </c>
      <c r="Z32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23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2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24" spans="1:28" x14ac:dyDescent="0.25">
      <c r="A324">
        <v>44430</v>
      </c>
      <c r="B324">
        <v>1</v>
      </c>
      <c r="L324">
        <v>-0.46363941128665598</v>
      </c>
      <c r="O324">
        <v>0</v>
      </c>
      <c r="Q324">
        <v>1</v>
      </c>
      <c r="S324">
        <v>2</v>
      </c>
      <c r="T324" t="s">
        <v>29</v>
      </c>
      <c r="U324">
        <v>0</v>
      </c>
      <c r="V324">
        <v>364</v>
      </c>
      <c r="W324">
        <v>1</v>
      </c>
      <c r="X324">
        <v>1</v>
      </c>
      <c r="Y324">
        <v>1</v>
      </c>
      <c r="Z32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25" spans="1:28" x14ac:dyDescent="0.25">
      <c r="A325">
        <v>44650</v>
      </c>
      <c r="B325">
        <v>1</v>
      </c>
      <c r="L325">
        <v>-0.22632031497305899</v>
      </c>
      <c r="O325">
        <v>0</v>
      </c>
      <c r="Q325">
        <v>1</v>
      </c>
      <c r="S325">
        <v>2</v>
      </c>
      <c r="T325" t="s">
        <v>27</v>
      </c>
      <c r="U325">
        <v>0</v>
      </c>
      <c r="V325">
        <v>364</v>
      </c>
      <c r="W325">
        <v>1</v>
      </c>
      <c r="X325">
        <v>1</v>
      </c>
      <c r="Y325">
        <v>1</v>
      </c>
      <c r="Z32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26" spans="1:28" x14ac:dyDescent="0.25">
      <c r="A326">
        <v>44874</v>
      </c>
      <c r="B326">
        <v>1</v>
      </c>
      <c r="L326">
        <v>-0.202152126915119</v>
      </c>
      <c r="O326">
        <v>0</v>
      </c>
      <c r="Q326">
        <v>1</v>
      </c>
      <c r="S326">
        <v>2</v>
      </c>
      <c r="T326" t="s">
        <v>29</v>
      </c>
      <c r="U326">
        <v>0</v>
      </c>
      <c r="V326">
        <v>364</v>
      </c>
      <c r="W326">
        <v>1</v>
      </c>
      <c r="X326">
        <v>1</v>
      </c>
      <c r="Y326">
        <v>1</v>
      </c>
      <c r="Z32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27" spans="1:28" x14ac:dyDescent="0.25">
      <c r="A327">
        <v>47189</v>
      </c>
      <c r="B327">
        <v>0</v>
      </c>
      <c r="C327">
        <v>8453.5442263119203</v>
      </c>
      <c r="D327">
        <v>-700.41311001584802</v>
      </c>
      <c r="E327">
        <v>0.78128696914982898</v>
      </c>
      <c r="F327" t="s">
        <v>25</v>
      </c>
      <c r="G327">
        <v>0.79481555574617402</v>
      </c>
      <c r="H327">
        <v>-9.7623092139555903E-2</v>
      </c>
      <c r="I327">
        <v>0.79481555574617402</v>
      </c>
      <c r="J327" t="s">
        <v>25</v>
      </c>
      <c r="K327">
        <v>8.4507750132292898</v>
      </c>
      <c r="L327">
        <v>0.86318405764117201</v>
      </c>
      <c r="M327" t="s">
        <v>25</v>
      </c>
      <c r="N327" t="s">
        <v>25</v>
      </c>
      <c r="O327">
        <v>2</v>
      </c>
      <c r="P327">
        <v>0.31522050497920101</v>
      </c>
      <c r="Q327">
        <v>0.31522050497920101</v>
      </c>
      <c r="R327">
        <v>0.16331519547126899</v>
      </c>
      <c r="S327">
        <v>0</v>
      </c>
      <c r="T327" t="s">
        <v>29</v>
      </c>
      <c r="U327">
        <v>0</v>
      </c>
      <c r="V327">
        <v>364</v>
      </c>
      <c r="W327">
        <v>0</v>
      </c>
      <c r="X327">
        <v>1</v>
      </c>
      <c r="Y327">
        <v>0</v>
      </c>
      <c r="Z32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2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2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28" spans="1:28" x14ac:dyDescent="0.25">
      <c r="A328">
        <v>47245</v>
      </c>
      <c r="B328">
        <v>1</v>
      </c>
      <c r="L328">
        <v>-2.3564666634511799E-2</v>
      </c>
      <c r="O328">
        <v>0</v>
      </c>
      <c r="Q328">
        <v>1</v>
      </c>
      <c r="S328">
        <v>2</v>
      </c>
      <c r="T328" t="s">
        <v>28</v>
      </c>
      <c r="U328">
        <v>0</v>
      </c>
      <c r="V328">
        <v>364</v>
      </c>
      <c r="W328">
        <v>1</v>
      </c>
      <c r="X328">
        <v>0</v>
      </c>
      <c r="Y328">
        <v>0</v>
      </c>
      <c r="Z32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2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2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29" spans="1:28" x14ac:dyDescent="0.25">
      <c r="A329">
        <v>47288</v>
      </c>
      <c r="B329">
        <v>1</v>
      </c>
      <c r="L329">
        <v>-0.122382562993125</v>
      </c>
      <c r="O329">
        <v>0</v>
      </c>
      <c r="Q329">
        <v>1</v>
      </c>
      <c r="S329">
        <v>2</v>
      </c>
      <c r="T329" t="s">
        <v>29</v>
      </c>
      <c r="U329">
        <v>0</v>
      </c>
      <c r="V329">
        <v>364</v>
      </c>
      <c r="W329">
        <v>1</v>
      </c>
      <c r="X329">
        <v>1</v>
      </c>
      <c r="Y329">
        <v>1</v>
      </c>
      <c r="Z32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2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2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0" spans="1:28" x14ac:dyDescent="0.25">
      <c r="A330">
        <v>47551</v>
      </c>
      <c r="B330">
        <v>1</v>
      </c>
      <c r="L330">
        <v>-4.6204278198890801E-2</v>
      </c>
      <c r="O330">
        <v>0</v>
      </c>
      <c r="Q330">
        <v>1</v>
      </c>
      <c r="S330">
        <v>2</v>
      </c>
      <c r="T330" t="s">
        <v>29</v>
      </c>
      <c r="U330">
        <v>0</v>
      </c>
      <c r="V330">
        <v>364</v>
      </c>
      <c r="W330">
        <v>1</v>
      </c>
      <c r="X330">
        <v>0</v>
      </c>
      <c r="Y330">
        <v>0</v>
      </c>
      <c r="Z33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3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3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31" spans="1:28" x14ac:dyDescent="0.25">
      <c r="A331">
        <v>47555</v>
      </c>
      <c r="B331">
        <v>1</v>
      </c>
      <c r="L331">
        <v>-4.6077274225674598E-2</v>
      </c>
      <c r="O331">
        <v>0</v>
      </c>
      <c r="Q331">
        <v>1</v>
      </c>
      <c r="S331">
        <v>2</v>
      </c>
      <c r="T331" t="s">
        <v>28</v>
      </c>
      <c r="U331">
        <v>0</v>
      </c>
      <c r="V331">
        <v>364</v>
      </c>
      <c r="W331">
        <v>1</v>
      </c>
      <c r="X331">
        <v>0</v>
      </c>
      <c r="Y331">
        <v>0</v>
      </c>
      <c r="Z33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3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3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32" spans="1:28" x14ac:dyDescent="0.25">
      <c r="A332">
        <v>50573</v>
      </c>
      <c r="B332">
        <v>1</v>
      </c>
      <c r="L332">
        <v>-9.7082527786866699E-2</v>
      </c>
      <c r="O332">
        <v>0</v>
      </c>
      <c r="Q332">
        <v>1</v>
      </c>
      <c r="S332">
        <v>2</v>
      </c>
      <c r="T332" t="s">
        <v>27</v>
      </c>
      <c r="U332">
        <v>0</v>
      </c>
      <c r="V332">
        <v>364</v>
      </c>
      <c r="W332">
        <v>1</v>
      </c>
      <c r="X332">
        <v>1</v>
      </c>
      <c r="Y332">
        <v>1</v>
      </c>
      <c r="Z33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3" spans="1:28" x14ac:dyDescent="0.25">
      <c r="A333">
        <v>52207</v>
      </c>
      <c r="B333">
        <v>1</v>
      </c>
      <c r="L333">
        <v>2.8376944495599701E-2</v>
      </c>
      <c r="O333">
        <v>0</v>
      </c>
      <c r="Q333">
        <v>1</v>
      </c>
      <c r="S333">
        <v>2</v>
      </c>
      <c r="T333" t="s">
        <v>29</v>
      </c>
      <c r="U333">
        <v>0</v>
      </c>
      <c r="V333">
        <v>364</v>
      </c>
      <c r="W333">
        <v>1</v>
      </c>
      <c r="X333">
        <v>1</v>
      </c>
      <c r="Y333">
        <v>1</v>
      </c>
      <c r="Z33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4" spans="1:28" x14ac:dyDescent="0.25">
      <c r="A334">
        <v>52240</v>
      </c>
      <c r="B334">
        <v>1</v>
      </c>
      <c r="L334">
        <v>-2.23222059322154E-2</v>
      </c>
      <c r="O334">
        <v>0</v>
      </c>
      <c r="Q334">
        <v>1</v>
      </c>
      <c r="S334">
        <v>2</v>
      </c>
      <c r="T334" t="s">
        <v>30</v>
      </c>
      <c r="U334">
        <v>0</v>
      </c>
      <c r="V334">
        <v>364</v>
      </c>
      <c r="W334">
        <v>1</v>
      </c>
      <c r="X334">
        <v>0</v>
      </c>
      <c r="Y334">
        <v>0</v>
      </c>
      <c r="Z33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3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3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35" spans="1:28" x14ac:dyDescent="0.25">
      <c r="A335">
        <v>52317</v>
      </c>
      <c r="B335">
        <v>1</v>
      </c>
      <c r="L335">
        <v>2.0027387442975901E-3</v>
      </c>
      <c r="O335">
        <v>0</v>
      </c>
      <c r="Q335">
        <v>1</v>
      </c>
      <c r="S335">
        <v>2</v>
      </c>
      <c r="T335" t="s">
        <v>29</v>
      </c>
      <c r="U335">
        <v>0</v>
      </c>
      <c r="V335">
        <v>364</v>
      </c>
      <c r="W335">
        <v>1</v>
      </c>
      <c r="X335">
        <v>1</v>
      </c>
      <c r="Y335">
        <v>1</v>
      </c>
      <c r="Z33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6" spans="1:28" x14ac:dyDescent="0.25">
      <c r="A336">
        <v>52320</v>
      </c>
      <c r="B336">
        <v>1</v>
      </c>
      <c r="L336">
        <v>0.181929920315198</v>
      </c>
      <c r="O336">
        <v>0</v>
      </c>
      <c r="Q336">
        <v>1</v>
      </c>
      <c r="S336">
        <v>2</v>
      </c>
      <c r="T336" t="s">
        <v>29</v>
      </c>
      <c r="U336">
        <v>0</v>
      </c>
      <c r="V336">
        <v>364</v>
      </c>
      <c r="W336">
        <v>1</v>
      </c>
      <c r="X336">
        <v>1</v>
      </c>
      <c r="Y336">
        <v>1</v>
      </c>
      <c r="Z33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7" spans="1:28" x14ac:dyDescent="0.25">
      <c r="A337">
        <v>52354</v>
      </c>
      <c r="B337">
        <v>1</v>
      </c>
      <c r="L337">
        <v>0.80981183055077799</v>
      </c>
      <c r="O337">
        <v>0</v>
      </c>
      <c r="Q337">
        <v>1</v>
      </c>
      <c r="S337">
        <v>2</v>
      </c>
      <c r="T337" t="s">
        <v>29</v>
      </c>
      <c r="U337">
        <v>0</v>
      </c>
      <c r="V337">
        <v>364</v>
      </c>
      <c r="W337">
        <v>1</v>
      </c>
      <c r="X337">
        <v>1</v>
      </c>
      <c r="Y337">
        <v>1</v>
      </c>
      <c r="Z33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38" spans="1:28" x14ac:dyDescent="0.25">
      <c r="A338">
        <v>52399</v>
      </c>
      <c r="B338">
        <v>0</v>
      </c>
      <c r="C338">
        <v>10000</v>
      </c>
      <c r="D338" t="s">
        <v>25</v>
      </c>
      <c r="E338" t="s">
        <v>31</v>
      </c>
      <c r="F338">
        <v>0.01</v>
      </c>
      <c r="G338" t="s">
        <v>31</v>
      </c>
      <c r="H338">
        <v>9.9301366129890905E-17</v>
      </c>
      <c r="I338" t="s">
        <v>31</v>
      </c>
      <c r="J338">
        <v>1.0000000000000901E-2</v>
      </c>
      <c r="K338">
        <v>0.106983147180536</v>
      </c>
      <c r="L338">
        <v>-1.2244656732681601E-2</v>
      </c>
      <c r="M338">
        <v>0.98665638492291297</v>
      </c>
      <c r="N338">
        <v>2.0992821356816599E-2</v>
      </c>
      <c r="O338">
        <v>5</v>
      </c>
      <c r="P338">
        <v>0.40819856427136297</v>
      </c>
      <c r="Q338">
        <v>0.40819856427136297</v>
      </c>
      <c r="R338">
        <v>0.79428930803474795</v>
      </c>
      <c r="S338">
        <v>0</v>
      </c>
      <c r="T338" t="s">
        <v>28</v>
      </c>
      <c r="U338">
        <v>0</v>
      </c>
      <c r="V338">
        <v>364</v>
      </c>
      <c r="W338">
        <v>0</v>
      </c>
      <c r="X338">
        <v>0</v>
      </c>
      <c r="Y338">
        <v>0</v>
      </c>
      <c r="Z33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3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3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39" spans="1:28" x14ac:dyDescent="0.25">
      <c r="A339">
        <v>52683</v>
      </c>
      <c r="B339">
        <v>1</v>
      </c>
      <c r="L339">
        <v>0.104138442956803</v>
      </c>
      <c r="O339">
        <v>0</v>
      </c>
      <c r="Q339">
        <v>1</v>
      </c>
      <c r="S339">
        <v>2</v>
      </c>
      <c r="T339" t="s">
        <v>29</v>
      </c>
      <c r="U339">
        <v>0</v>
      </c>
      <c r="V339">
        <v>364</v>
      </c>
      <c r="W339">
        <v>1</v>
      </c>
      <c r="X339">
        <v>1</v>
      </c>
      <c r="Y339">
        <v>1</v>
      </c>
      <c r="Z33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3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3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0" spans="1:28" x14ac:dyDescent="0.25">
      <c r="A340">
        <v>52720</v>
      </c>
      <c r="B340">
        <v>1</v>
      </c>
      <c r="L340">
        <v>0.69609541501839101</v>
      </c>
      <c r="O340">
        <v>0</v>
      </c>
      <c r="Q340">
        <v>1</v>
      </c>
      <c r="S340">
        <v>2</v>
      </c>
      <c r="T340" t="s">
        <v>29</v>
      </c>
      <c r="U340">
        <v>0</v>
      </c>
      <c r="V340">
        <v>364</v>
      </c>
      <c r="W340">
        <v>1</v>
      </c>
      <c r="X340">
        <v>1</v>
      </c>
      <c r="Y340">
        <v>1</v>
      </c>
      <c r="Z34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1" spans="1:28" x14ac:dyDescent="0.25">
      <c r="A341">
        <v>52835</v>
      </c>
      <c r="B341">
        <v>1</v>
      </c>
      <c r="L341">
        <v>-0.12835154044538999</v>
      </c>
      <c r="O341">
        <v>0</v>
      </c>
      <c r="Q341">
        <v>1</v>
      </c>
      <c r="S341">
        <v>2</v>
      </c>
      <c r="T341" t="s">
        <v>29</v>
      </c>
      <c r="U341">
        <v>0</v>
      </c>
      <c r="V341">
        <v>364</v>
      </c>
      <c r="W341">
        <v>1</v>
      </c>
      <c r="X341">
        <v>1</v>
      </c>
      <c r="Y341">
        <v>1</v>
      </c>
      <c r="Z34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2" spans="1:28" x14ac:dyDescent="0.25">
      <c r="A342">
        <v>54172</v>
      </c>
      <c r="B342">
        <v>1</v>
      </c>
      <c r="L342">
        <v>-2.0248992531225501E-2</v>
      </c>
      <c r="O342">
        <v>0</v>
      </c>
      <c r="Q342">
        <v>1</v>
      </c>
      <c r="S342">
        <v>2</v>
      </c>
      <c r="T342" t="s">
        <v>30</v>
      </c>
      <c r="U342">
        <v>0</v>
      </c>
      <c r="V342">
        <v>364</v>
      </c>
      <c r="W342">
        <v>1</v>
      </c>
      <c r="X342">
        <v>1</v>
      </c>
      <c r="Y342">
        <v>1</v>
      </c>
      <c r="Z34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3" spans="1:28" x14ac:dyDescent="0.25">
      <c r="A343">
        <v>54498</v>
      </c>
      <c r="B343">
        <v>0</v>
      </c>
      <c r="C343">
        <v>9825.4422295024397</v>
      </c>
      <c r="D343">
        <v>-75.225316809010593</v>
      </c>
      <c r="E343">
        <v>0.97531254388677402</v>
      </c>
      <c r="F343" t="s">
        <v>25</v>
      </c>
      <c r="G343">
        <v>0.98220873093396499</v>
      </c>
      <c r="H343">
        <v>-7.7026065300448802E-3</v>
      </c>
      <c r="I343">
        <v>0.98220873093396499</v>
      </c>
      <c r="J343" t="s">
        <v>25</v>
      </c>
      <c r="K343">
        <v>9.5244838862700103</v>
      </c>
      <c r="L343">
        <v>-0.76899582992799098</v>
      </c>
      <c r="M343" t="s">
        <v>25</v>
      </c>
      <c r="N343">
        <v>0.70037735945448099</v>
      </c>
      <c r="O343">
        <v>3</v>
      </c>
      <c r="P343">
        <v>0.53157972685504395</v>
      </c>
      <c r="Q343">
        <v>0.53157972685504395</v>
      </c>
      <c r="R343">
        <v>1.97165811050434</v>
      </c>
      <c r="S343">
        <v>1</v>
      </c>
      <c r="T343" t="s">
        <v>28</v>
      </c>
      <c r="U343">
        <v>0</v>
      </c>
      <c r="V343">
        <v>364</v>
      </c>
      <c r="W343">
        <v>1</v>
      </c>
      <c r="X343">
        <v>1</v>
      </c>
      <c r="Y343">
        <v>1</v>
      </c>
      <c r="Z34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43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4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44" spans="1:28" x14ac:dyDescent="0.25">
      <c r="A344">
        <v>54518</v>
      </c>
      <c r="B344">
        <v>0</v>
      </c>
      <c r="C344">
        <v>8582.8136669459</v>
      </c>
      <c r="D344">
        <v>-134.286342266568</v>
      </c>
      <c r="E344">
        <v>0.79956936146806301</v>
      </c>
      <c r="F344" t="s">
        <v>25</v>
      </c>
      <c r="G344">
        <v>0.84565099183373105</v>
      </c>
      <c r="H344">
        <v>-1.59921352555078E-2</v>
      </c>
      <c r="I344">
        <v>0.84565099183373105</v>
      </c>
      <c r="J344" t="s">
        <v>25</v>
      </c>
      <c r="K344">
        <v>24.4953429409255</v>
      </c>
      <c r="L344">
        <v>-0.20361830936494901</v>
      </c>
      <c r="M344" t="s">
        <v>25</v>
      </c>
      <c r="N344">
        <v>0.19280134336895199</v>
      </c>
      <c r="O344">
        <v>3</v>
      </c>
      <c r="P344">
        <v>0.36760433933414899</v>
      </c>
      <c r="Q344">
        <v>0.36760433933414899</v>
      </c>
      <c r="R344">
        <v>0.316858001186479</v>
      </c>
      <c r="S344">
        <v>0</v>
      </c>
      <c r="T344" t="s">
        <v>28</v>
      </c>
      <c r="U344">
        <v>0</v>
      </c>
      <c r="V344">
        <v>364</v>
      </c>
      <c r="W344">
        <v>0</v>
      </c>
      <c r="X344">
        <v>1</v>
      </c>
      <c r="Y344">
        <v>0</v>
      </c>
      <c r="Z34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4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4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45" spans="1:28" x14ac:dyDescent="0.25">
      <c r="A345">
        <v>54553</v>
      </c>
      <c r="B345">
        <v>1</v>
      </c>
      <c r="L345">
        <v>-1.6659194806734401E-4</v>
      </c>
      <c r="O345">
        <v>0</v>
      </c>
      <c r="Q345">
        <v>1</v>
      </c>
      <c r="S345">
        <v>2</v>
      </c>
      <c r="T345" t="s">
        <v>27</v>
      </c>
      <c r="U345">
        <v>0</v>
      </c>
      <c r="V345">
        <v>364</v>
      </c>
      <c r="W345">
        <v>1</v>
      </c>
      <c r="X345">
        <v>0</v>
      </c>
      <c r="Y345">
        <v>0</v>
      </c>
      <c r="Z34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4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4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46" spans="1:28" x14ac:dyDescent="0.25">
      <c r="A346">
        <v>54810</v>
      </c>
      <c r="B346">
        <v>1</v>
      </c>
      <c r="L346">
        <v>-5.49169972393075E-2</v>
      </c>
      <c r="O346">
        <v>0</v>
      </c>
      <c r="Q346">
        <v>1</v>
      </c>
      <c r="S346">
        <v>2</v>
      </c>
      <c r="T346" t="s">
        <v>27</v>
      </c>
      <c r="U346">
        <v>0</v>
      </c>
      <c r="V346">
        <v>364</v>
      </c>
      <c r="W346">
        <v>1</v>
      </c>
      <c r="X346">
        <v>1</v>
      </c>
      <c r="Y346">
        <v>1</v>
      </c>
      <c r="Z34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7" spans="1:28" x14ac:dyDescent="0.25">
      <c r="A347">
        <v>66045</v>
      </c>
      <c r="B347">
        <v>0</v>
      </c>
      <c r="C347">
        <v>10000</v>
      </c>
      <c r="D347">
        <v>-6.3651369803098096E-13</v>
      </c>
      <c r="E347" t="s">
        <v>31</v>
      </c>
      <c r="F347">
        <v>0</v>
      </c>
      <c r="G347">
        <v>1</v>
      </c>
      <c r="H347">
        <v>-7.7699426029172505E-17</v>
      </c>
      <c r="I347" t="s">
        <v>31</v>
      </c>
      <c r="J347" t="s">
        <v>25</v>
      </c>
      <c r="K347">
        <v>0.177969454125777</v>
      </c>
      <c r="L347">
        <v>-7.0330456861070298E-2</v>
      </c>
      <c r="M347">
        <v>0.97780252353834596</v>
      </c>
      <c r="N347">
        <v>7.3140205976825204E-2</v>
      </c>
      <c r="O347">
        <v>3</v>
      </c>
      <c r="P347">
        <v>0.414628041195365</v>
      </c>
      <c r="Q347">
        <v>0.414628041195365</v>
      </c>
      <c r="R347">
        <v>1.0658609880421801</v>
      </c>
      <c r="S347">
        <v>1</v>
      </c>
      <c r="T347" t="s">
        <v>29</v>
      </c>
      <c r="U347">
        <v>0</v>
      </c>
      <c r="V347">
        <v>364</v>
      </c>
      <c r="W347">
        <v>1</v>
      </c>
      <c r="X347">
        <v>0</v>
      </c>
      <c r="Y347">
        <v>0</v>
      </c>
      <c r="Z34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4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4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48" spans="1:28" x14ac:dyDescent="0.25">
      <c r="A348">
        <v>66440</v>
      </c>
      <c r="B348">
        <v>1</v>
      </c>
      <c r="L348">
        <v>-0.14027410897677001</v>
      </c>
      <c r="O348">
        <v>0</v>
      </c>
      <c r="Q348">
        <v>1</v>
      </c>
      <c r="S348">
        <v>2</v>
      </c>
      <c r="T348" t="s">
        <v>26</v>
      </c>
      <c r="U348">
        <v>0</v>
      </c>
      <c r="V348">
        <v>364</v>
      </c>
      <c r="W348">
        <v>1</v>
      </c>
      <c r="X348">
        <v>1</v>
      </c>
      <c r="Y348">
        <v>1</v>
      </c>
      <c r="Z34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49" spans="1:28" x14ac:dyDescent="0.25">
      <c r="A349">
        <v>66687</v>
      </c>
      <c r="B349">
        <v>1</v>
      </c>
      <c r="L349">
        <v>-0.39888438583285202</v>
      </c>
      <c r="O349">
        <v>0</v>
      </c>
      <c r="Q349">
        <v>1</v>
      </c>
      <c r="S349">
        <v>2</v>
      </c>
      <c r="T349" t="s">
        <v>29</v>
      </c>
      <c r="U349">
        <v>0</v>
      </c>
      <c r="V349">
        <v>364</v>
      </c>
      <c r="W349">
        <v>1</v>
      </c>
      <c r="X349">
        <v>1</v>
      </c>
      <c r="Y349">
        <v>1</v>
      </c>
      <c r="Z34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4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4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0" spans="1:28" x14ac:dyDescent="0.25">
      <c r="A350">
        <v>68077</v>
      </c>
      <c r="B350">
        <v>1</v>
      </c>
      <c r="L350">
        <v>-0.21192680100943001</v>
      </c>
      <c r="O350">
        <v>0</v>
      </c>
      <c r="Q350">
        <v>1</v>
      </c>
      <c r="S350">
        <v>2</v>
      </c>
      <c r="T350" t="s">
        <v>29</v>
      </c>
      <c r="U350">
        <v>0</v>
      </c>
      <c r="V350">
        <v>364</v>
      </c>
      <c r="W350">
        <v>1</v>
      </c>
      <c r="X350">
        <v>1</v>
      </c>
      <c r="Y350">
        <v>1</v>
      </c>
      <c r="Z35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1" spans="1:28" x14ac:dyDescent="0.25">
      <c r="A351">
        <v>68167</v>
      </c>
      <c r="B351">
        <v>1</v>
      </c>
      <c r="L351">
        <v>-0.12523247503853799</v>
      </c>
      <c r="O351">
        <v>0</v>
      </c>
      <c r="Q351">
        <v>1</v>
      </c>
      <c r="S351">
        <v>2</v>
      </c>
      <c r="T351" t="s">
        <v>30</v>
      </c>
      <c r="U351">
        <v>0</v>
      </c>
      <c r="V351">
        <v>364</v>
      </c>
      <c r="W351">
        <v>1</v>
      </c>
      <c r="X351">
        <v>1</v>
      </c>
      <c r="Y351">
        <v>1</v>
      </c>
      <c r="Z35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2" spans="1:28" x14ac:dyDescent="0.25">
      <c r="A352">
        <v>68406</v>
      </c>
      <c r="B352">
        <v>1</v>
      </c>
      <c r="L352">
        <v>-6.7624093812958502E-2</v>
      </c>
      <c r="O352">
        <v>0</v>
      </c>
      <c r="Q352">
        <v>1</v>
      </c>
      <c r="S352">
        <v>2</v>
      </c>
      <c r="T352" t="s">
        <v>29</v>
      </c>
      <c r="U352">
        <v>0</v>
      </c>
      <c r="V352">
        <v>364</v>
      </c>
      <c r="W352">
        <v>1</v>
      </c>
      <c r="X352">
        <v>0</v>
      </c>
      <c r="Y352">
        <v>0</v>
      </c>
      <c r="Z35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5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5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53" spans="1:28" x14ac:dyDescent="0.25">
      <c r="A353">
        <v>68432</v>
      </c>
      <c r="B353">
        <v>1</v>
      </c>
      <c r="L353">
        <v>-0.30762594069299198</v>
      </c>
      <c r="O353">
        <v>0</v>
      </c>
      <c r="Q353">
        <v>1</v>
      </c>
      <c r="S353">
        <v>2</v>
      </c>
      <c r="T353" t="s">
        <v>28</v>
      </c>
      <c r="U353">
        <v>0</v>
      </c>
      <c r="V353">
        <v>364</v>
      </c>
      <c r="W353">
        <v>1</v>
      </c>
      <c r="X353">
        <v>1</v>
      </c>
      <c r="Y353">
        <v>1</v>
      </c>
      <c r="Z35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4" spans="1:28" x14ac:dyDescent="0.25">
      <c r="A354">
        <v>68522</v>
      </c>
      <c r="B354">
        <v>0</v>
      </c>
      <c r="C354">
        <v>10000</v>
      </c>
      <c r="D354">
        <v>-6.3651369803098096E-13</v>
      </c>
      <c r="E354" t="s">
        <v>31</v>
      </c>
      <c r="F354" t="s">
        <v>25</v>
      </c>
      <c r="G354" t="s">
        <v>31</v>
      </c>
      <c r="H354">
        <v>-7.7699426029172505E-17</v>
      </c>
      <c r="I354" t="s">
        <v>31</v>
      </c>
      <c r="J354" t="s">
        <v>25</v>
      </c>
      <c r="K354">
        <v>0.196463654223969</v>
      </c>
      <c r="L354">
        <v>0</v>
      </c>
      <c r="M354">
        <v>0.97549580987575002</v>
      </c>
      <c r="N354">
        <v>0.01</v>
      </c>
      <c r="O354">
        <v>3</v>
      </c>
      <c r="P354">
        <v>0.40200000000000002</v>
      </c>
      <c r="Q354">
        <v>0.40200000000000002</v>
      </c>
      <c r="R354">
        <v>0.44065958463784999</v>
      </c>
      <c r="S354">
        <v>0</v>
      </c>
      <c r="T354" t="s">
        <v>29</v>
      </c>
      <c r="U354">
        <v>0</v>
      </c>
      <c r="V354">
        <v>364</v>
      </c>
      <c r="W354">
        <v>0</v>
      </c>
      <c r="X354">
        <v>0</v>
      </c>
      <c r="Y354">
        <v>0</v>
      </c>
      <c r="Z35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5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5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55" spans="1:28" x14ac:dyDescent="0.25">
      <c r="A355">
        <v>68572</v>
      </c>
      <c r="B355">
        <v>0</v>
      </c>
      <c r="C355">
        <v>10000</v>
      </c>
      <c r="D355" t="s">
        <v>25</v>
      </c>
      <c r="E355" t="s">
        <v>31</v>
      </c>
      <c r="F355">
        <v>0.01</v>
      </c>
      <c r="G355" t="s">
        <v>31</v>
      </c>
      <c r="H355">
        <v>9.9301366129890905E-17</v>
      </c>
      <c r="I355" t="s">
        <v>31</v>
      </c>
      <c r="J355">
        <v>1.0000000000000901E-2</v>
      </c>
      <c r="K355">
        <v>9.8339072301658503E-2</v>
      </c>
      <c r="L355">
        <v>-7.4776359920306996E-3</v>
      </c>
      <c r="M355">
        <v>0.98773452863919997</v>
      </c>
      <c r="N355">
        <v>1.6713158108573E-2</v>
      </c>
      <c r="O355">
        <v>5</v>
      </c>
      <c r="P355">
        <v>0.40734263162171502</v>
      </c>
      <c r="Q355">
        <v>0.40734263162171502</v>
      </c>
      <c r="R355">
        <v>0.68730286801478002</v>
      </c>
      <c r="S355">
        <v>0</v>
      </c>
      <c r="T355" t="s">
        <v>29</v>
      </c>
      <c r="U355">
        <v>0</v>
      </c>
      <c r="V355">
        <v>364</v>
      </c>
      <c r="W355">
        <v>0</v>
      </c>
      <c r="X355">
        <v>0</v>
      </c>
      <c r="Y355">
        <v>0</v>
      </c>
      <c r="Z35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5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5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56" spans="1:28" x14ac:dyDescent="0.25">
      <c r="A356">
        <v>68575</v>
      </c>
      <c r="B356">
        <v>1</v>
      </c>
      <c r="L356">
        <v>-0.106331026687983</v>
      </c>
      <c r="O356">
        <v>0</v>
      </c>
      <c r="Q356">
        <v>1</v>
      </c>
      <c r="S356">
        <v>2</v>
      </c>
      <c r="T356" t="s">
        <v>29</v>
      </c>
      <c r="U356">
        <v>0</v>
      </c>
      <c r="V356">
        <v>364</v>
      </c>
      <c r="W356">
        <v>1</v>
      </c>
      <c r="X356">
        <v>1</v>
      </c>
      <c r="Y356">
        <v>1</v>
      </c>
      <c r="Z35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57" spans="1:28" x14ac:dyDescent="0.25">
      <c r="A357">
        <v>68615</v>
      </c>
      <c r="B357">
        <v>0</v>
      </c>
      <c r="C357">
        <v>10000</v>
      </c>
      <c r="D357" t="s">
        <v>25</v>
      </c>
      <c r="E357" t="s">
        <v>31</v>
      </c>
      <c r="F357">
        <v>0.01</v>
      </c>
      <c r="G357" t="s">
        <v>31</v>
      </c>
      <c r="H357" t="s">
        <v>25</v>
      </c>
      <c r="I357" t="s">
        <v>31</v>
      </c>
      <c r="J357">
        <v>0.01</v>
      </c>
      <c r="K357">
        <v>3.5327372321492002E-2</v>
      </c>
      <c r="L357">
        <v>-1.1733849506246499E-3</v>
      </c>
      <c r="M357">
        <v>0.99559374658190403</v>
      </c>
      <c r="N357">
        <v>1.10534236627938E-2</v>
      </c>
      <c r="O357">
        <v>5</v>
      </c>
      <c r="P357">
        <v>0.406210684732559</v>
      </c>
      <c r="Q357">
        <v>0.406210684732559</v>
      </c>
      <c r="R357">
        <v>0.65337661097153499</v>
      </c>
      <c r="S357">
        <v>0</v>
      </c>
      <c r="T357" t="s">
        <v>29</v>
      </c>
      <c r="U357">
        <v>0</v>
      </c>
      <c r="V357">
        <v>364</v>
      </c>
      <c r="W357">
        <v>0</v>
      </c>
      <c r="X357">
        <v>0</v>
      </c>
      <c r="Y357">
        <v>0</v>
      </c>
      <c r="Z35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5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5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58" spans="1:28" x14ac:dyDescent="0.25">
      <c r="A358">
        <v>68655</v>
      </c>
      <c r="B358">
        <v>1</v>
      </c>
      <c r="L358">
        <v>-5.6754205075609701E-2</v>
      </c>
      <c r="O358">
        <v>0</v>
      </c>
      <c r="Q358">
        <v>1</v>
      </c>
      <c r="S358">
        <v>2</v>
      </c>
      <c r="T358" t="s">
        <v>29</v>
      </c>
      <c r="U358">
        <v>0</v>
      </c>
      <c r="V358">
        <v>364</v>
      </c>
      <c r="W358">
        <v>1</v>
      </c>
      <c r="X358">
        <v>0</v>
      </c>
      <c r="Y358">
        <v>0</v>
      </c>
      <c r="Z35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5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5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59" spans="1:28" x14ac:dyDescent="0.25">
      <c r="A359">
        <v>68689</v>
      </c>
      <c r="B359">
        <v>1</v>
      </c>
      <c r="L359">
        <v>-4.5966426330126001E-2</v>
      </c>
      <c r="O359">
        <v>0</v>
      </c>
      <c r="Q359">
        <v>1</v>
      </c>
      <c r="S359">
        <v>2</v>
      </c>
      <c r="T359" t="s">
        <v>30</v>
      </c>
      <c r="U359">
        <v>0</v>
      </c>
      <c r="V359">
        <v>364</v>
      </c>
      <c r="W359">
        <v>1</v>
      </c>
      <c r="X359">
        <v>1</v>
      </c>
      <c r="Y359">
        <v>1</v>
      </c>
      <c r="Z35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5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5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0" spans="1:28" x14ac:dyDescent="0.25">
      <c r="A360">
        <v>68755</v>
      </c>
      <c r="B360">
        <v>0</v>
      </c>
      <c r="C360">
        <v>9988.0710491673199</v>
      </c>
      <c r="D360">
        <v>-4.62926481853426</v>
      </c>
      <c r="E360">
        <v>0.998312905525092</v>
      </c>
      <c r="F360" t="s">
        <v>25</v>
      </c>
      <c r="G360">
        <v>0.99880422913301603</v>
      </c>
      <c r="H360">
        <v>-4.6406282330024097E-4</v>
      </c>
      <c r="I360">
        <v>0.99880422913301603</v>
      </c>
      <c r="J360" t="s">
        <v>25</v>
      </c>
      <c r="K360">
        <v>13.039548113783001</v>
      </c>
      <c r="L360">
        <v>-0.40488283886687798</v>
      </c>
      <c r="M360" t="s">
        <v>25</v>
      </c>
      <c r="N360">
        <v>0.373489546115645</v>
      </c>
      <c r="O360">
        <v>3</v>
      </c>
      <c r="P360">
        <v>0.47412133615475099</v>
      </c>
      <c r="Q360">
        <v>0.47412133615475099</v>
      </c>
      <c r="R360">
        <v>1.6855013120355899</v>
      </c>
      <c r="S360">
        <v>1</v>
      </c>
      <c r="T360" t="s">
        <v>29</v>
      </c>
      <c r="U360">
        <v>0</v>
      </c>
      <c r="V360">
        <v>364</v>
      </c>
      <c r="W360">
        <v>1</v>
      </c>
      <c r="X360">
        <v>1</v>
      </c>
      <c r="Y360">
        <v>1</v>
      </c>
      <c r="Z36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60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6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61" spans="1:28" x14ac:dyDescent="0.25">
      <c r="A361">
        <v>68861</v>
      </c>
      <c r="B361">
        <v>1</v>
      </c>
      <c r="L361">
        <v>-7.0298585970084607E-2</v>
      </c>
      <c r="O361">
        <v>0</v>
      </c>
      <c r="Q361">
        <v>1</v>
      </c>
      <c r="S361">
        <v>2</v>
      </c>
      <c r="T361" t="s">
        <v>29</v>
      </c>
      <c r="U361">
        <v>0</v>
      </c>
      <c r="V361">
        <v>364</v>
      </c>
      <c r="W361">
        <v>1</v>
      </c>
      <c r="X361">
        <v>1</v>
      </c>
      <c r="Y361">
        <v>1</v>
      </c>
      <c r="Z36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2" spans="1:28" x14ac:dyDescent="0.25">
      <c r="A362">
        <v>70708</v>
      </c>
      <c r="B362">
        <v>1</v>
      </c>
      <c r="L362">
        <v>-4.6722648190730999E-2</v>
      </c>
      <c r="O362">
        <v>0</v>
      </c>
      <c r="Q362">
        <v>1</v>
      </c>
      <c r="S362">
        <v>2</v>
      </c>
      <c r="T362" t="s">
        <v>29</v>
      </c>
      <c r="U362">
        <v>0</v>
      </c>
      <c r="V362">
        <v>364</v>
      </c>
      <c r="W362">
        <v>1</v>
      </c>
      <c r="X362">
        <v>0</v>
      </c>
      <c r="Y362">
        <v>0</v>
      </c>
      <c r="Z36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6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6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63" spans="1:28" x14ac:dyDescent="0.25">
      <c r="A363">
        <v>70713</v>
      </c>
      <c r="B363">
        <v>0</v>
      </c>
      <c r="C363">
        <v>10000</v>
      </c>
      <c r="D363">
        <v>-6.3651369803098096E-13</v>
      </c>
      <c r="E363" t="s">
        <v>31</v>
      </c>
      <c r="F363" t="s">
        <v>25</v>
      </c>
      <c r="G363" t="s">
        <v>31</v>
      </c>
      <c r="H363">
        <v>-7.7699426029172505E-17</v>
      </c>
      <c r="I363" t="s">
        <v>31</v>
      </c>
      <c r="J363" t="s">
        <v>25</v>
      </c>
      <c r="K363">
        <v>0.45231309835452699</v>
      </c>
      <c r="L363">
        <v>-5.7782151960529701E-2</v>
      </c>
      <c r="M363">
        <v>0.94358464825696098</v>
      </c>
      <c r="N363">
        <v>6.1874779994377301E-2</v>
      </c>
      <c r="O363">
        <v>3</v>
      </c>
      <c r="P363">
        <v>0.41237495599887503</v>
      </c>
      <c r="Q363">
        <v>0.41237495599887503</v>
      </c>
      <c r="R363">
        <v>0.97465840975667795</v>
      </c>
      <c r="S363">
        <v>0</v>
      </c>
      <c r="T363" t="s">
        <v>29</v>
      </c>
      <c r="U363">
        <v>0</v>
      </c>
      <c r="V363">
        <v>364</v>
      </c>
      <c r="W363">
        <v>0</v>
      </c>
      <c r="X363">
        <v>0</v>
      </c>
      <c r="Y363">
        <v>0</v>
      </c>
      <c r="Z36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6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6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64" spans="1:28" x14ac:dyDescent="0.25">
      <c r="A364">
        <v>70742</v>
      </c>
      <c r="B364">
        <v>0</v>
      </c>
      <c r="C364">
        <v>10000</v>
      </c>
      <c r="D364">
        <v>-6.3651369803098096E-13</v>
      </c>
      <c r="E364" t="s">
        <v>31</v>
      </c>
      <c r="F364">
        <v>0</v>
      </c>
      <c r="G364">
        <v>1</v>
      </c>
      <c r="H364">
        <v>-7.7699426029172505E-17</v>
      </c>
      <c r="I364" t="s">
        <v>31</v>
      </c>
      <c r="J364" t="s">
        <v>25</v>
      </c>
      <c r="K364">
        <v>0.40432433724834799</v>
      </c>
      <c r="L364">
        <v>-7.6919423723091296E-2</v>
      </c>
      <c r="M364">
        <v>0.94957011020216298</v>
      </c>
      <c r="N364">
        <v>7.9055548253988306E-2</v>
      </c>
      <c r="O364">
        <v>3</v>
      </c>
      <c r="P364">
        <v>0.41581110965079798</v>
      </c>
      <c r="Q364">
        <v>0.41581110965079798</v>
      </c>
      <c r="R364">
        <v>1.1149662964040401</v>
      </c>
      <c r="S364">
        <v>1</v>
      </c>
      <c r="T364" t="s">
        <v>29</v>
      </c>
      <c r="U364">
        <v>0</v>
      </c>
      <c r="V364">
        <v>364</v>
      </c>
      <c r="W364">
        <v>1</v>
      </c>
      <c r="X364">
        <v>0</v>
      </c>
      <c r="Y364">
        <v>0</v>
      </c>
      <c r="Z36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6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6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65" spans="1:28" x14ac:dyDescent="0.25">
      <c r="A365">
        <v>73124</v>
      </c>
      <c r="B365">
        <v>1</v>
      </c>
      <c r="L365">
        <v>-0.24719656993860101</v>
      </c>
      <c r="O365">
        <v>0</v>
      </c>
      <c r="Q365">
        <v>1</v>
      </c>
      <c r="S365">
        <v>2</v>
      </c>
      <c r="T365" t="s">
        <v>27</v>
      </c>
      <c r="U365">
        <v>0</v>
      </c>
      <c r="V365">
        <v>364</v>
      </c>
      <c r="W365">
        <v>1</v>
      </c>
      <c r="X365">
        <v>1</v>
      </c>
      <c r="Y365">
        <v>1</v>
      </c>
      <c r="Z36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6" spans="1:28" x14ac:dyDescent="0.25">
      <c r="A366">
        <v>73168</v>
      </c>
      <c r="B366">
        <v>1</v>
      </c>
      <c r="L366">
        <v>-0.32526687318750402</v>
      </c>
      <c r="O366">
        <v>0</v>
      </c>
      <c r="Q366">
        <v>1</v>
      </c>
      <c r="S366">
        <v>2</v>
      </c>
      <c r="T366" t="s">
        <v>26</v>
      </c>
      <c r="U366">
        <v>0</v>
      </c>
      <c r="V366">
        <v>364</v>
      </c>
      <c r="W366">
        <v>1</v>
      </c>
      <c r="X366">
        <v>1</v>
      </c>
      <c r="Y366">
        <v>1</v>
      </c>
      <c r="Z36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7" spans="1:28" x14ac:dyDescent="0.25">
      <c r="A367">
        <v>73283</v>
      </c>
      <c r="B367">
        <v>1</v>
      </c>
      <c r="L367">
        <v>-7.5703483937435298E-2</v>
      </c>
      <c r="O367">
        <v>0</v>
      </c>
      <c r="Q367">
        <v>1</v>
      </c>
      <c r="S367">
        <v>2</v>
      </c>
      <c r="T367" t="s">
        <v>29</v>
      </c>
      <c r="U367">
        <v>0</v>
      </c>
      <c r="V367">
        <v>364</v>
      </c>
      <c r="W367">
        <v>1</v>
      </c>
      <c r="X367">
        <v>0</v>
      </c>
      <c r="Y367">
        <v>0</v>
      </c>
      <c r="Z36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6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6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68" spans="1:28" x14ac:dyDescent="0.25">
      <c r="A368">
        <v>73349</v>
      </c>
      <c r="B368">
        <v>1</v>
      </c>
      <c r="L368">
        <v>-1.3638206588335999</v>
      </c>
      <c r="O368">
        <v>0</v>
      </c>
      <c r="Q368">
        <v>1</v>
      </c>
      <c r="S368">
        <v>2</v>
      </c>
      <c r="T368" t="s">
        <v>29</v>
      </c>
      <c r="U368">
        <v>0</v>
      </c>
      <c r="V368">
        <v>364</v>
      </c>
      <c r="W368">
        <v>1</v>
      </c>
      <c r="X368">
        <v>1</v>
      </c>
      <c r="Y368">
        <v>1</v>
      </c>
      <c r="Z36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69" spans="1:28" x14ac:dyDescent="0.25">
      <c r="A369">
        <v>73408</v>
      </c>
      <c r="B369">
        <v>1</v>
      </c>
      <c r="L369">
        <v>-7.9708934136199103E-2</v>
      </c>
      <c r="O369">
        <v>0</v>
      </c>
      <c r="Q369">
        <v>1</v>
      </c>
      <c r="S369">
        <v>2</v>
      </c>
      <c r="T369" t="s">
        <v>29</v>
      </c>
      <c r="U369">
        <v>0</v>
      </c>
      <c r="V369">
        <v>364</v>
      </c>
      <c r="W369">
        <v>1</v>
      </c>
      <c r="X369">
        <v>1</v>
      </c>
      <c r="Y369">
        <v>1</v>
      </c>
      <c r="Z36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6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6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0" spans="1:28" x14ac:dyDescent="0.25">
      <c r="A370">
        <v>73411</v>
      </c>
      <c r="B370">
        <v>1</v>
      </c>
      <c r="L370">
        <v>-0.43344938834302099</v>
      </c>
      <c r="O370">
        <v>0</v>
      </c>
      <c r="Q370">
        <v>1</v>
      </c>
      <c r="S370">
        <v>2</v>
      </c>
      <c r="T370" t="s">
        <v>29</v>
      </c>
      <c r="U370">
        <v>0</v>
      </c>
      <c r="V370">
        <v>364</v>
      </c>
      <c r="W370">
        <v>1</v>
      </c>
      <c r="X370">
        <v>1</v>
      </c>
      <c r="Y370">
        <v>1</v>
      </c>
      <c r="Z37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0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1" spans="1:28" x14ac:dyDescent="0.25">
      <c r="A371">
        <v>73443</v>
      </c>
      <c r="B371">
        <v>1</v>
      </c>
      <c r="L371">
        <v>-0.55597472571345496</v>
      </c>
      <c r="O371">
        <v>0</v>
      </c>
      <c r="Q371">
        <v>1</v>
      </c>
      <c r="S371">
        <v>2</v>
      </c>
      <c r="T371" t="s">
        <v>29</v>
      </c>
      <c r="U371">
        <v>0</v>
      </c>
      <c r="V371">
        <v>364</v>
      </c>
      <c r="W371">
        <v>1</v>
      </c>
      <c r="X371">
        <v>1</v>
      </c>
      <c r="Y371">
        <v>1</v>
      </c>
      <c r="Z37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1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2" spans="1:28" x14ac:dyDescent="0.25">
      <c r="A372">
        <v>73483</v>
      </c>
      <c r="B372">
        <v>1</v>
      </c>
      <c r="L372">
        <v>-0.41987498379148502</v>
      </c>
      <c r="O372">
        <v>0</v>
      </c>
      <c r="Q372">
        <v>1</v>
      </c>
      <c r="S372">
        <v>2</v>
      </c>
      <c r="T372" t="s">
        <v>29</v>
      </c>
      <c r="U372">
        <v>0</v>
      </c>
      <c r="V372">
        <v>364</v>
      </c>
      <c r="W372">
        <v>1</v>
      </c>
      <c r="X372">
        <v>1</v>
      </c>
      <c r="Y372">
        <v>1</v>
      </c>
      <c r="Z37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3" spans="1:28" x14ac:dyDescent="0.25">
      <c r="A373">
        <v>73585</v>
      </c>
      <c r="B373">
        <v>1</v>
      </c>
      <c r="L373">
        <v>-0.253464894741466</v>
      </c>
      <c r="O373">
        <v>0</v>
      </c>
      <c r="Q373">
        <v>1</v>
      </c>
      <c r="S373">
        <v>2</v>
      </c>
      <c r="T373" t="s">
        <v>29</v>
      </c>
      <c r="U373">
        <v>0</v>
      </c>
      <c r="V373">
        <v>364</v>
      </c>
      <c r="W373">
        <v>1</v>
      </c>
      <c r="X373">
        <v>1</v>
      </c>
      <c r="Y373">
        <v>1</v>
      </c>
      <c r="Z37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4" spans="1:28" x14ac:dyDescent="0.25">
      <c r="A374">
        <v>73671</v>
      </c>
      <c r="B374">
        <v>1</v>
      </c>
      <c r="L374">
        <v>-0.20251235408124099</v>
      </c>
      <c r="O374">
        <v>0</v>
      </c>
      <c r="Q374">
        <v>1</v>
      </c>
      <c r="S374">
        <v>2</v>
      </c>
      <c r="T374" t="s">
        <v>29</v>
      </c>
      <c r="U374">
        <v>0</v>
      </c>
      <c r="V374">
        <v>364</v>
      </c>
      <c r="W374">
        <v>1</v>
      </c>
      <c r="X374">
        <v>1</v>
      </c>
      <c r="Y374">
        <v>1</v>
      </c>
      <c r="Z37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5" spans="1:28" x14ac:dyDescent="0.25">
      <c r="A375">
        <v>73861</v>
      </c>
      <c r="B375">
        <v>1</v>
      </c>
      <c r="L375">
        <v>-0.31641021318943702</v>
      </c>
      <c r="O375">
        <v>0</v>
      </c>
      <c r="Q375">
        <v>1</v>
      </c>
      <c r="S375">
        <v>2</v>
      </c>
      <c r="T375" t="s">
        <v>29</v>
      </c>
      <c r="U375">
        <v>0</v>
      </c>
      <c r="V375">
        <v>364</v>
      </c>
      <c r="W375">
        <v>1</v>
      </c>
      <c r="X375">
        <v>1</v>
      </c>
      <c r="Y375">
        <v>1</v>
      </c>
      <c r="Z37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6" spans="1:28" x14ac:dyDescent="0.25">
      <c r="A376">
        <v>76036</v>
      </c>
      <c r="B376">
        <v>0</v>
      </c>
      <c r="C376">
        <v>10000</v>
      </c>
      <c r="D376" t="s">
        <v>25</v>
      </c>
      <c r="E376" t="s">
        <v>31</v>
      </c>
      <c r="F376">
        <v>0.01</v>
      </c>
      <c r="G376" t="s">
        <v>31</v>
      </c>
      <c r="H376">
        <v>-5.2336415289459199E-17</v>
      </c>
      <c r="I376" t="s">
        <v>31</v>
      </c>
      <c r="J376" t="s">
        <v>25</v>
      </c>
      <c r="K376">
        <v>7.1641810741387504</v>
      </c>
      <c r="L376">
        <v>-0.295321444193831</v>
      </c>
      <c r="M376">
        <v>0.10643800341246799</v>
      </c>
      <c r="N376">
        <v>0.275129186528766</v>
      </c>
      <c r="O376">
        <v>4</v>
      </c>
      <c r="P376">
        <v>0.45702583730575302</v>
      </c>
      <c r="Q376">
        <v>0.45702583730575302</v>
      </c>
      <c r="R376">
        <v>1.4941549086209001</v>
      </c>
      <c r="S376">
        <v>1</v>
      </c>
      <c r="T376" t="s">
        <v>29</v>
      </c>
      <c r="U376">
        <v>0</v>
      </c>
      <c r="V376">
        <v>364</v>
      </c>
      <c r="W376">
        <v>1</v>
      </c>
      <c r="X376">
        <v>1</v>
      </c>
      <c r="Y376">
        <v>1</v>
      </c>
      <c r="Z37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76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7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77" spans="1:28" x14ac:dyDescent="0.25">
      <c r="A377">
        <v>76113</v>
      </c>
      <c r="B377">
        <v>1</v>
      </c>
      <c r="L377">
        <v>-0.76136574754612396</v>
      </c>
      <c r="O377">
        <v>0</v>
      </c>
      <c r="Q377">
        <v>1</v>
      </c>
      <c r="S377">
        <v>2</v>
      </c>
      <c r="T377" t="s">
        <v>27</v>
      </c>
      <c r="U377">
        <v>0</v>
      </c>
      <c r="V377">
        <v>364</v>
      </c>
      <c r="W377">
        <v>1</v>
      </c>
      <c r="X377">
        <v>1</v>
      </c>
      <c r="Y377">
        <v>1</v>
      </c>
      <c r="Z37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7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7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78" spans="1:28" x14ac:dyDescent="0.25">
      <c r="A378">
        <v>76126</v>
      </c>
      <c r="B378">
        <v>0</v>
      </c>
      <c r="C378">
        <v>10000</v>
      </c>
      <c r="D378">
        <v>-6.3651369803098096E-13</v>
      </c>
      <c r="E378" t="s">
        <v>31</v>
      </c>
      <c r="F378" t="s">
        <v>25</v>
      </c>
      <c r="G378" t="s">
        <v>31</v>
      </c>
      <c r="H378">
        <v>-7.7699426029172505E-17</v>
      </c>
      <c r="I378" t="s">
        <v>31</v>
      </c>
      <c r="J378" t="s">
        <v>25</v>
      </c>
      <c r="K378">
        <v>0.26377564369279999</v>
      </c>
      <c r="L378">
        <v>-3.8926264203878298E-2</v>
      </c>
      <c r="M378">
        <v>0.967100232616938</v>
      </c>
      <c r="N378">
        <v>4.4946628380309203E-2</v>
      </c>
      <c r="O378">
        <v>3</v>
      </c>
      <c r="P378">
        <v>0.408989325676062</v>
      </c>
      <c r="Q378">
        <v>0.408989325676062</v>
      </c>
      <c r="R378">
        <v>0.81300321266872699</v>
      </c>
      <c r="S378">
        <v>0</v>
      </c>
      <c r="T378" t="s">
        <v>29</v>
      </c>
      <c r="U378">
        <v>0</v>
      </c>
      <c r="V378">
        <v>364</v>
      </c>
      <c r="W378">
        <v>0</v>
      </c>
      <c r="X378">
        <v>0</v>
      </c>
      <c r="Y378">
        <v>0</v>
      </c>
      <c r="Z37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7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7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79" spans="1:28" x14ac:dyDescent="0.25">
      <c r="A379">
        <v>76233</v>
      </c>
      <c r="B379">
        <v>1</v>
      </c>
      <c r="L379">
        <v>-9.2789628707455208E-3</v>
      </c>
      <c r="O379">
        <v>0</v>
      </c>
      <c r="Q379">
        <v>1</v>
      </c>
      <c r="S379">
        <v>2</v>
      </c>
      <c r="T379" t="s">
        <v>30</v>
      </c>
      <c r="U379">
        <v>0</v>
      </c>
      <c r="V379">
        <v>364</v>
      </c>
      <c r="W379">
        <v>1</v>
      </c>
      <c r="X379">
        <v>0</v>
      </c>
      <c r="Y379">
        <v>0</v>
      </c>
      <c r="Z37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7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7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80" spans="1:28" x14ac:dyDescent="0.25">
      <c r="A380">
        <v>76306</v>
      </c>
      <c r="B380">
        <v>0</v>
      </c>
      <c r="C380">
        <v>10000</v>
      </c>
      <c r="D380">
        <v>-6.3651369803098096E-13</v>
      </c>
      <c r="E380" t="s">
        <v>31</v>
      </c>
      <c r="F380" t="s">
        <v>25</v>
      </c>
      <c r="G380" t="s">
        <v>31</v>
      </c>
      <c r="H380">
        <v>-7.7699426029172505E-17</v>
      </c>
      <c r="I380" t="s">
        <v>31</v>
      </c>
      <c r="J380" t="s">
        <v>25</v>
      </c>
      <c r="K380">
        <v>0.82197511938963996</v>
      </c>
      <c r="L380">
        <v>-0.12026796380714699</v>
      </c>
      <c r="M380">
        <v>0.89747806187110102</v>
      </c>
      <c r="N380">
        <v>0.117972340094381</v>
      </c>
      <c r="O380">
        <v>3</v>
      </c>
      <c r="P380">
        <v>0.42359446801887601</v>
      </c>
      <c r="Q380">
        <v>0.42359446801887601</v>
      </c>
      <c r="R380">
        <v>1.2222274617323501</v>
      </c>
      <c r="S380">
        <v>1</v>
      </c>
      <c r="T380" t="s">
        <v>27</v>
      </c>
      <c r="U380">
        <v>0</v>
      </c>
      <c r="V380">
        <v>364</v>
      </c>
      <c r="W380">
        <v>1</v>
      </c>
      <c r="X380">
        <v>1</v>
      </c>
      <c r="Y380">
        <v>1</v>
      </c>
      <c r="Z38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80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8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81" spans="1:28" x14ac:dyDescent="0.25">
      <c r="A381">
        <v>76400</v>
      </c>
      <c r="B381">
        <v>0</v>
      </c>
      <c r="C381">
        <v>9825.1081478526394</v>
      </c>
      <c r="D381">
        <v>-67.372098645015996</v>
      </c>
      <c r="E381">
        <v>0.97526529519630101</v>
      </c>
      <c r="F381" t="s">
        <v>25</v>
      </c>
      <c r="G381">
        <v>0.98197853786451905</v>
      </c>
      <c r="H381">
        <v>-6.97221272688822E-3</v>
      </c>
      <c r="I381">
        <v>0.98197853786451905</v>
      </c>
      <c r="J381" t="s">
        <v>25</v>
      </c>
      <c r="K381">
        <v>3.5480414758093302</v>
      </c>
      <c r="L381">
        <v>-0.15305248823488099</v>
      </c>
      <c r="M381">
        <v>0.55746581607993695</v>
      </c>
      <c r="N381">
        <v>0.147405130916548</v>
      </c>
      <c r="O381">
        <v>3</v>
      </c>
      <c r="P381">
        <v>0.42092979279547399</v>
      </c>
      <c r="Q381">
        <v>0.42092979279547399</v>
      </c>
      <c r="R381">
        <v>1.1941164164385101</v>
      </c>
      <c r="S381">
        <v>1</v>
      </c>
      <c r="T381" t="s">
        <v>27</v>
      </c>
      <c r="U381">
        <v>0</v>
      </c>
      <c r="V381">
        <v>364</v>
      </c>
      <c r="W381">
        <v>1</v>
      </c>
      <c r="X381">
        <v>1</v>
      </c>
      <c r="Y381">
        <v>1</v>
      </c>
      <c r="Z38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8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8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82" spans="1:28" x14ac:dyDescent="0.25">
      <c r="A382">
        <v>76403</v>
      </c>
      <c r="B382">
        <v>1</v>
      </c>
      <c r="L382">
        <v>-0.36771518226974298</v>
      </c>
      <c r="O382">
        <v>0</v>
      </c>
      <c r="Q382">
        <v>1</v>
      </c>
      <c r="S382">
        <v>2</v>
      </c>
      <c r="T382" t="s">
        <v>29</v>
      </c>
      <c r="U382">
        <v>0</v>
      </c>
      <c r="V382">
        <v>364</v>
      </c>
      <c r="W382">
        <v>1</v>
      </c>
      <c r="X382">
        <v>1</v>
      </c>
      <c r="Y382">
        <v>1</v>
      </c>
      <c r="Z38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8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8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3" spans="1:28" x14ac:dyDescent="0.25">
      <c r="A383">
        <v>76670</v>
      </c>
      <c r="B383">
        <v>1</v>
      </c>
      <c r="L383">
        <v>-0.887181326052494</v>
      </c>
      <c r="O383">
        <v>0</v>
      </c>
      <c r="Q383">
        <v>1</v>
      </c>
      <c r="S383">
        <v>2</v>
      </c>
      <c r="T383" t="s">
        <v>29</v>
      </c>
      <c r="U383">
        <v>0</v>
      </c>
      <c r="V383">
        <v>364</v>
      </c>
      <c r="W383">
        <v>1</v>
      </c>
      <c r="X383">
        <v>1</v>
      </c>
      <c r="Y383">
        <v>1</v>
      </c>
      <c r="Z38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8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8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4" spans="1:28" x14ac:dyDescent="0.25">
      <c r="A384">
        <v>76736</v>
      </c>
      <c r="B384">
        <v>0</v>
      </c>
      <c r="C384">
        <v>10000</v>
      </c>
      <c r="D384" t="s">
        <v>25</v>
      </c>
      <c r="E384" t="s">
        <v>31</v>
      </c>
      <c r="F384">
        <v>0.01</v>
      </c>
      <c r="G384" t="s">
        <v>31</v>
      </c>
      <c r="H384">
        <v>-5.2336415289459199E-17</v>
      </c>
      <c r="I384" t="s">
        <v>31</v>
      </c>
      <c r="J384" t="s">
        <v>25</v>
      </c>
      <c r="K384">
        <v>8.5411135037977299</v>
      </c>
      <c r="L384">
        <v>-0.70801582924581297</v>
      </c>
      <c r="M384" t="s">
        <v>25</v>
      </c>
      <c r="N384">
        <v>0.64563166355852797</v>
      </c>
      <c r="O384">
        <v>4</v>
      </c>
      <c r="P384">
        <v>0.53112633271170595</v>
      </c>
      <c r="Q384">
        <v>0.53112633271170595</v>
      </c>
      <c r="R384">
        <v>1.8847806425962199</v>
      </c>
      <c r="S384">
        <v>1</v>
      </c>
      <c r="T384" t="s">
        <v>29</v>
      </c>
      <c r="U384">
        <v>0</v>
      </c>
      <c r="V384">
        <v>364</v>
      </c>
      <c r="W384">
        <v>1</v>
      </c>
      <c r="X384">
        <v>1</v>
      </c>
      <c r="Y384">
        <v>1</v>
      </c>
      <c r="Z38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384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38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385" spans="1:28" x14ac:dyDescent="0.25">
      <c r="A385">
        <v>76828</v>
      </c>
      <c r="B385">
        <v>1</v>
      </c>
      <c r="L385">
        <v>-0.60612894989351596</v>
      </c>
      <c r="O385">
        <v>0</v>
      </c>
      <c r="Q385">
        <v>1</v>
      </c>
      <c r="S385">
        <v>2</v>
      </c>
      <c r="T385" t="s">
        <v>29</v>
      </c>
      <c r="U385">
        <v>0</v>
      </c>
      <c r="V385">
        <v>364</v>
      </c>
      <c r="W385">
        <v>1</v>
      </c>
      <c r="X385">
        <v>1</v>
      </c>
      <c r="Y385">
        <v>1</v>
      </c>
      <c r="Z38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8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8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6" spans="1:28" x14ac:dyDescent="0.25">
      <c r="A386">
        <v>8078</v>
      </c>
      <c r="B386">
        <v>1</v>
      </c>
      <c r="L386">
        <v>-0.29297559390886202</v>
      </c>
      <c r="O386">
        <v>0</v>
      </c>
      <c r="Q386">
        <v>1</v>
      </c>
      <c r="S386">
        <v>2</v>
      </c>
      <c r="T386" t="s">
        <v>29</v>
      </c>
      <c r="U386">
        <v>0</v>
      </c>
      <c r="V386">
        <v>364</v>
      </c>
      <c r="W386">
        <v>1</v>
      </c>
      <c r="X386">
        <v>1</v>
      </c>
      <c r="Y386">
        <v>1</v>
      </c>
      <c r="Z38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86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8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7" spans="1:28" x14ac:dyDescent="0.25">
      <c r="A387">
        <v>81001</v>
      </c>
      <c r="B387">
        <v>1</v>
      </c>
      <c r="L387">
        <v>-0.80726497156020105</v>
      </c>
      <c r="O387">
        <v>0</v>
      </c>
      <c r="Q387">
        <v>1</v>
      </c>
      <c r="S387">
        <v>2</v>
      </c>
      <c r="T387" t="s">
        <v>29</v>
      </c>
      <c r="U387">
        <v>0</v>
      </c>
      <c r="V387">
        <v>364</v>
      </c>
      <c r="W387">
        <v>1</v>
      </c>
      <c r="X387">
        <v>1</v>
      </c>
      <c r="Y387">
        <v>1</v>
      </c>
      <c r="Z38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8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8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88" spans="1:28" x14ac:dyDescent="0.25">
      <c r="A388">
        <v>81065</v>
      </c>
      <c r="B388">
        <v>1</v>
      </c>
      <c r="L388">
        <v>-2.54385904850182E-2</v>
      </c>
      <c r="O388">
        <v>0</v>
      </c>
      <c r="Q388">
        <v>1</v>
      </c>
      <c r="S388">
        <v>2</v>
      </c>
      <c r="T388" t="s">
        <v>29</v>
      </c>
      <c r="U388">
        <v>0</v>
      </c>
      <c r="V388">
        <v>364</v>
      </c>
      <c r="W388">
        <v>1</v>
      </c>
      <c r="X388">
        <v>0</v>
      </c>
      <c r="Y388">
        <v>0</v>
      </c>
      <c r="Z38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8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8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89" spans="1:28" x14ac:dyDescent="0.25">
      <c r="A389">
        <v>81736</v>
      </c>
      <c r="B389">
        <v>0</v>
      </c>
      <c r="C389">
        <v>10000</v>
      </c>
      <c r="D389">
        <v>-6.3651369803098096E-13</v>
      </c>
      <c r="E389" t="s">
        <v>31</v>
      </c>
      <c r="F389" t="s">
        <v>25</v>
      </c>
      <c r="G389" t="s">
        <v>31</v>
      </c>
      <c r="H389">
        <v>-7.7699426029172505E-17</v>
      </c>
      <c r="I389" t="s">
        <v>31</v>
      </c>
      <c r="J389" t="s">
        <v>25</v>
      </c>
      <c r="K389">
        <v>0.13787038695905601</v>
      </c>
      <c r="L389">
        <v>-2.09830521934707E-2</v>
      </c>
      <c r="M389">
        <v>0.982803932931547</v>
      </c>
      <c r="N389">
        <v>2.8837844891799101E-2</v>
      </c>
      <c r="O389">
        <v>3</v>
      </c>
      <c r="P389">
        <v>0.40576756897836003</v>
      </c>
      <c r="Q389">
        <v>0.40576756897836003</v>
      </c>
      <c r="R389">
        <v>0.540011373052246</v>
      </c>
      <c r="S389">
        <v>0</v>
      </c>
      <c r="T389" t="s">
        <v>29</v>
      </c>
      <c r="U389">
        <v>0</v>
      </c>
      <c r="V389">
        <v>364</v>
      </c>
      <c r="W389">
        <v>0</v>
      </c>
      <c r="X389">
        <v>0</v>
      </c>
      <c r="Y389">
        <v>0</v>
      </c>
      <c r="Z38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8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8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90" spans="1:28" x14ac:dyDescent="0.25">
      <c r="A390">
        <v>81794</v>
      </c>
      <c r="B390">
        <v>1</v>
      </c>
      <c r="L390">
        <v>-2.7646815363469201E-2</v>
      </c>
      <c r="O390">
        <v>0</v>
      </c>
      <c r="Q390">
        <v>1</v>
      </c>
      <c r="S390">
        <v>2</v>
      </c>
      <c r="T390" t="s">
        <v>29</v>
      </c>
      <c r="U390">
        <v>0</v>
      </c>
      <c r="V390">
        <v>364</v>
      </c>
      <c r="W390">
        <v>1</v>
      </c>
      <c r="X390">
        <v>0</v>
      </c>
      <c r="Y390">
        <v>0</v>
      </c>
      <c r="Z39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9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9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91" spans="1:28" x14ac:dyDescent="0.25">
      <c r="A391">
        <v>85010</v>
      </c>
      <c r="B391">
        <v>0</v>
      </c>
      <c r="C391">
        <v>7628.8819555923401</v>
      </c>
      <c r="D391">
        <v>-667.73529743708298</v>
      </c>
      <c r="E391">
        <v>0.66465616229091695</v>
      </c>
      <c r="F391" t="s">
        <v>25</v>
      </c>
      <c r="G391">
        <v>0.67710318204745401</v>
      </c>
      <c r="H391">
        <v>-0.10710669628279899</v>
      </c>
      <c r="I391">
        <v>0.67710318204745401</v>
      </c>
      <c r="J391" t="s">
        <v>25</v>
      </c>
      <c r="K391">
        <v>10.193128656004699</v>
      </c>
      <c r="L391">
        <v>0.99932005984734995</v>
      </c>
      <c r="M391" t="s">
        <v>25</v>
      </c>
      <c r="N391" t="s">
        <v>25</v>
      </c>
      <c r="O391">
        <v>2</v>
      </c>
      <c r="P391">
        <v>0.26835186886767398</v>
      </c>
      <c r="Q391">
        <v>0.26835186886767398</v>
      </c>
      <c r="R391">
        <v>-6.7798615441235693E-2</v>
      </c>
      <c r="S391">
        <v>0</v>
      </c>
      <c r="T391" t="s">
        <v>29</v>
      </c>
      <c r="U391">
        <v>0</v>
      </c>
      <c r="V391">
        <v>364</v>
      </c>
      <c r="W391">
        <v>0</v>
      </c>
      <c r="X391">
        <v>1</v>
      </c>
      <c r="Y391">
        <v>0</v>
      </c>
      <c r="Z39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91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9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92" spans="1:28" x14ac:dyDescent="0.25">
      <c r="A392">
        <v>85250</v>
      </c>
      <c r="B392">
        <v>1</v>
      </c>
      <c r="L392">
        <v>-0.30712398928254198</v>
      </c>
      <c r="O392">
        <v>0</v>
      </c>
      <c r="Q392">
        <v>1</v>
      </c>
      <c r="S392">
        <v>2</v>
      </c>
      <c r="T392" t="s">
        <v>28</v>
      </c>
      <c r="U392">
        <v>0</v>
      </c>
      <c r="V392">
        <v>364</v>
      </c>
      <c r="W392">
        <v>1</v>
      </c>
      <c r="X392">
        <v>1</v>
      </c>
      <c r="Y392">
        <v>1</v>
      </c>
      <c r="Z39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2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93" spans="1:28" x14ac:dyDescent="0.25">
      <c r="A393">
        <v>85410</v>
      </c>
      <c r="B393">
        <v>1</v>
      </c>
      <c r="L393">
        <v>-0.40041385515892203</v>
      </c>
      <c r="O393">
        <v>0</v>
      </c>
      <c r="Q393">
        <v>1</v>
      </c>
      <c r="S393">
        <v>2</v>
      </c>
      <c r="T393" t="s">
        <v>29</v>
      </c>
      <c r="U393">
        <v>0</v>
      </c>
      <c r="V393">
        <v>364</v>
      </c>
      <c r="W393">
        <v>1</v>
      </c>
      <c r="X393">
        <v>1</v>
      </c>
      <c r="Y393">
        <v>1</v>
      </c>
      <c r="Z39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3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94" spans="1:28" x14ac:dyDescent="0.25">
      <c r="A394">
        <v>85440</v>
      </c>
      <c r="B394">
        <v>0</v>
      </c>
      <c r="C394">
        <v>10000</v>
      </c>
      <c r="D394" t="s">
        <v>25</v>
      </c>
      <c r="E394" t="s">
        <v>31</v>
      </c>
      <c r="F394">
        <v>0.01</v>
      </c>
      <c r="G394" t="s">
        <v>31</v>
      </c>
      <c r="H394">
        <v>-5.2336415289459199E-17</v>
      </c>
      <c r="I394" t="s">
        <v>31</v>
      </c>
      <c r="J394" t="s">
        <v>25</v>
      </c>
      <c r="K394">
        <v>1.55327610846195</v>
      </c>
      <c r="L394">
        <v>-3.5443569149455401E-2</v>
      </c>
      <c r="M394">
        <v>0.80626557503701501</v>
      </c>
      <c r="N394">
        <v>4.1819987478130601E-2</v>
      </c>
      <c r="O394">
        <v>4</v>
      </c>
      <c r="P394">
        <v>0.41036399749562602</v>
      </c>
      <c r="Q394">
        <v>0.41036399749562602</v>
      </c>
      <c r="R394">
        <v>0.91125285221533903</v>
      </c>
      <c r="S394">
        <v>0</v>
      </c>
      <c r="T394" t="s">
        <v>29</v>
      </c>
      <c r="U394">
        <v>0</v>
      </c>
      <c r="V394">
        <v>364</v>
      </c>
      <c r="W394">
        <v>0</v>
      </c>
      <c r="X394">
        <v>1</v>
      </c>
      <c r="Y394">
        <v>0</v>
      </c>
      <c r="Z39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94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9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395" spans="1:28" x14ac:dyDescent="0.25">
      <c r="A395">
        <v>86001</v>
      </c>
      <c r="B395">
        <v>1</v>
      </c>
      <c r="L395">
        <v>-0.61100056786660994</v>
      </c>
      <c r="O395">
        <v>0</v>
      </c>
      <c r="Q395">
        <v>1</v>
      </c>
      <c r="S395">
        <v>2</v>
      </c>
      <c r="T395" t="s">
        <v>28</v>
      </c>
      <c r="U395">
        <v>0</v>
      </c>
      <c r="V395">
        <v>364</v>
      </c>
      <c r="W395">
        <v>1</v>
      </c>
      <c r="X395">
        <v>1</v>
      </c>
      <c r="Y395">
        <v>1</v>
      </c>
      <c r="Z39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5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96" spans="1:28" x14ac:dyDescent="0.25">
      <c r="A396">
        <v>86320</v>
      </c>
      <c r="B396">
        <v>1</v>
      </c>
      <c r="L396">
        <v>-4.2350526886174598E-2</v>
      </c>
      <c r="O396">
        <v>0</v>
      </c>
      <c r="Q396">
        <v>1</v>
      </c>
      <c r="S396">
        <v>2</v>
      </c>
      <c r="T396" t="s">
        <v>29</v>
      </c>
      <c r="U396">
        <v>0</v>
      </c>
      <c r="V396">
        <v>364</v>
      </c>
      <c r="W396">
        <v>1</v>
      </c>
      <c r="X396">
        <v>0</v>
      </c>
      <c r="Y396">
        <v>0</v>
      </c>
      <c r="Z39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39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39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397" spans="1:28" x14ac:dyDescent="0.25">
      <c r="A397">
        <v>8638</v>
      </c>
      <c r="B397">
        <v>1</v>
      </c>
      <c r="L397">
        <v>-0.16522049739839301</v>
      </c>
      <c r="O397">
        <v>0</v>
      </c>
      <c r="Q397">
        <v>1</v>
      </c>
      <c r="S397">
        <v>2</v>
      </c>
      <c r="T397" t="s">
        <v>29</v>
      </c>
      <c r="U397">
        <v>0</v>
      </c>
      <c r="V397">
        <v>364</v>
      </c>
      <c r="W397">
        <v>1</v>
      </c>
      <c r="X397">
        <v>1</v>
      </c>
      <c r="Y397">
        <v>1</v>
      </c>
      <c r="Z39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7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98" spans="1:28" x14ac:dyDescent="0.25">
      <c r="A398">
        <v>86568</v>
      </c>
      <c r="B398">
        <v>1</v>
      </c>
      <c r="L398">
        <v>-4.3888446610384498E-2</v>
      </c>
      <c r="O398">
        <v>0</v>
      </c>
      <c r="Q398">
        <v>1</v>
      </c>
      <c r="S398">
        <v>2</v>
      </c>
      <c r="T398" t="s">
        <v>29</v>
      </c>
      <c r="U398">
        <v>0</v>
      </c>
      <c r="V398">
        <v>364</v>
      </c>
      <c r="W398">
        <v>1</v>
      </c>
      <c r="X398">
        <v>1</v>
      </c>
      <c r="Y398">
        <v>1</v>
      </c>
      <c r="Z39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8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399" spans="1:28" x14ac:dyDescent="0.25">
      <c r="A399">
        <v>8685</v>
      </c>
      <c r="B399">
        <v>1</v>
      </c>
      <c r="L399">
        <v>-0.43121405285317999</v>
      </c>
      <c r="O399">
        <v>0</v>
      </c>
      <c r="Q399">
        <v>1</v>
      </c>
      <c r="S399">
        <v>2</v>
      </c>
      <c r="T399" t="s">
        <v>28</v>
      </c>
      <c r="U399">
        <v>0</v>
      </c>
      <c r="V399">
        <v>364</v>
      </c>
      <c r="W399">
        <v>1</v>
      </c>
      <c r="X399">
        <v>1</v>
      </c>
      <c r="Y399">
        <v>1</v>
      </c>
      <c r="Z39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399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39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00" spans="1:28" x14ac:dyDescent="0.25">
      <c r="A400">
        <v>86865</v>
      </c>
      <c r="B400">
        <v>1</v>
      </c>
      <c r="L400">
        <v>-2.20906915984387E-2</v>
      </c>
      <c r="O400">
        <v>0</v>
      </c>
      <c r="Q400">
        <v>1</v>
      </c>
      <c r="S400">
        <v>2</v>
      </c>
      <c r="T400" t="s">
        <v>29</v>
      </c>
      <c r="U400">
        <v>0</v>
      </c>
      <c r="V400">
        <v>364</v>
      </c>
      <c r="W400">
        <v>1</v>
      </c>
      <c r="X400">
        <v>0</v>
      </c>
      <c r="Y400">
        <v>0</v>
      </c>
      <c r="Z40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401" spans="1:28" x14ac:dyDescent="0.25">
      <c r="A401">
        <v>88001</v>
      </c>
      <c r="B401">
        <v>0</v>
      </c>
      <c r="C401">
        <v>5936.3607018483899</v>
      </c>
      <c r="D401">
        <v>369.10234684569798</v>
      </c>
      <c r="E401">
        <v>0.42528529926141501</v>
      </c>
      <c r="F401">
        <v>0.69694048267726505</v>
      </c>
      <c r="G401">
        <v>0.37157901274984001</v>
      </c>
      <c r="H401">
        <v>8.7466851890326505E-2</v>
      </c>
      <c r="I401">
        <v>0.37157901274984001</v>
      </c>
      <c r="J401">
        <v>0.816944329892065</v>
      </c>
      <c r="K401">
        <v>24.1418000925614</v>
      </c>
      <c r="L401">
        <v>1.4743702885077301</v>
      </c>
      <c r="M401" t="s">
        <v>25</v>
      </c>
      <c r="N401" t="s">
        <v>25</v>
      </c>
      <c r="O401">
        <v>4</v>
      </c>
      <c r="P401">
        <v>0.462149824916117</v>
      </c>
      <c r="Q401">
        <v>0.462149824916117</v>
      </c>
      <c r="R401">
        <v>1.53687336005945</v>
      </c>
      <c r="S401">
        <v>1</v>
      </c>
      <c r="T401" t="s">
        <v>28</v>
      </c>
      <c r="U401">
        <v>0</v>
      </c>
      <c r="V401">
        <v>364</v>
      </c>
      <c r="W401">
        <v>1</v>
      </c>
      <c r="X401">
        <v>1</v>
      </c>
      <c r="Y401">
        <v>1</v>
      </c>
      <c r="Z401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Problema de estructura</v>
      </c>
      <c r="AA401" t="str">
        <f>+IF(AND(Municipios_Duoplay1__3[[#This Row],[pprob2]]=2,Municipios_Duoplay1__3[[#This Row],[definitivo]]=1),"Monopolio",IF(Municipios_Duoplay1__3[[#This Row],[definitivo]]=1,"Con Problemas","Sin Problemas"))</f>
        <v>Con Problemas</v>
      </c>
      <c r="AB401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Problema de estructura</v>
      </c>
    </row>
    <row r="402" spans="1:28" x14ac:dyDescent="0.25">
      <c r="A402">
        <v>91001</v>
      </c>
      <c r="B402">
        <v>0</v>
      </c>
      <c r="C402">
        <v>10000</v>
      </c>
      <c r="D402">
        <v>-6.3651369803098096E-13</v>
      </c>
      <c r="E402" t="s">
        <v>31</v>
      </c>
      <c r="F402" t="s">
        <v>25</v>
      </c>
      <c r="G402" t="s">
        <v>31</v>
      </c>
      <c r="H402">
        <v>-7.7699426029172505E-17</v>
      </c>
      <c r="I402" t="s">
        <v>31</v>
      </c>
      <c r="J402" t="s">
        <v>25</v>
      </c>
      <c r="K402">
        <v>0.21418323147702201</v>
      </c>
      <c r="L402">
        <v>-4.4193534874592502E-2</v>
      </c>
      <c r="M402">
        <v>0.97328571207600501</v>
      </c>
      <c r="N402">
        <v>4.9675398388750298E-2</v>
      </c>
      <c r="O402">
        <v>3</v>
      </c>
      <c r="P402">
        <v>0.40993507967775</v>
      </c>
      <c r="Q402">
        <v>0.40993507967775</v>
      </c>
      <c r="R402">
        <v>0.87094573394013997</v>
      </c>
      <c r="S402">
        <v>0</v>
      </c>
      <c r="T402" t="s">
        <v>28</v>
      </c>
      <c r="U402">
        <v>0</v>
      </c>
      <c r="V402">
        <v>364</v>
      </c>
      <c r="W402">
        <v>0</v>
      </c>
      <c r="X402">
        <v>0</v>
      </c>
      <c r="Y402">
        <v>0</v>
      </c>
      <c r="Z402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2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2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03" spans="1:28" x14ac:dyDescent="0.25">
      <c r="A403">
        <v>15204</v>
      </c>
      <c r="B403">
        <v>0</v>
      </c>
      <c r="C403">
        <v>10000</v>
      </c>
      <c r="D403" t="s">
        <v>25</v>
      </c>
      <c r="E403" t="s">
        <v>31</v>
      </c>
      <c r="F403">
        <v>0.01</v>
      </c>
      <c r="G403" t="s">
        <v>31</v>
      </c>
      <c r="H403">
        <v>3.1401849173675498E-16</v>
      </c>
      <c r="I403" t="s">
        <v>31</v>
      </c>
      <c r="J403">
        <v>1.0000000000002901E-2</v>
      </c>
      <c r="K403">
        <v>3.1259768677711797E-2</v>
      </c>
      <c r="L403">
        <v>0</v>
      </c>
      <c r="M403">
        <v>0.99610108384706397</v>
      </c>
      <c r="N403">
        <v>0.01</v>
      </c>
      <c r="O403">
        <v>5</v>
      </c>
      <c r="P403">
        <v>0.40600000000000103</v>
      </c>
      <c r="Q403">
        <v>0.40600000000000103</v>
      </c>
      <c r="R403">
        <v>0.62841863943342502</v>
      </c>
      <c r="S403">
        <v>0</v>
      </c>
      <c r="T403" t="s">
        <v>26</v>
      </c>
      <c r="U403">
        <v>0</v>
      </c>
      <c r="V403">
        <v>364</v>
      </c>
      <c r="W403">
        <v>0</v>
      </c>
      <c r="X403">
        <v>0</v>
      </c>
      <c r="Y403">
        <v>0</v>
      </c>
      <c r="Z403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3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3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04" spans="1:28" x14ac:dyDescent="0.25">
      <c r="A404">
        <v>52506</v>
      </c>
      <c r="B404">
        <v>1</v>
      </c>
      <c r="L404">
        <v>6.46664824708406E-2</v>
      </c>
      <c r="O404">
        <v>0</v>
      </c>
      <c r="Q404">
        <v>1</v>
      </c>
      <c r="S404">
        <v>2</v>
      </c>
      <c r="T404" t="s">
        <v>29</v>
      </c>
      <c r="U404">
        <v>0</v>
      </c>
      <c r="V404">
        <v>364</v>
      </c>
      <c r="W404">
        <v>1</v>
      </c>
      <c r="X404">
        <v>1</v>
      </c>
      <c r="Y404">
        <v>1</v>
      </c>
      <c r="Z404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Monopolio</v>
      </c>
      <c r="AA404" t="str">
        <f>+IF(AND(Municipios_Duoplay1__3[[#This Row],[pprob2]]=2,Municipios_Duoplay1__3[[#This Row],[definitivo]]=1),"Monopolio",IF(Municipios_Duoplay1__3[[#This Row],[definitivo]]=1,"Con Problemas","Sin Problemas"))</f>
        <v>Monopolio</v>
      </c>
      <c r="AB404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</v>
      </c>
    </row>
    <row r="405" spans="1:28" x14ac:dyDescent="0.25">
      <c r="A405">
        <v>19130</v>
      </c>
      <c r="B405">
        <v>0</v>
      </c>
      <c r="C405">
        <v>10000</v>
      </c>
      <c r="D405" t="s">
        <v>25</v>
      </c>
      <c r="E405" t="s">
        <v>31</v>
      </c>
      <c r="F405">
        <v>0.01</v>
      </c>
      <c r="G405" t="s">
        <v>31</v>
      </c>
      <c r="H405">
        <v>3.1401849173675498E-16</v>
      </c>
      <c r="I405" t="s">
        <v>31</v>
      </c>
      <c r="J405">
        <v>1.0000000000002901E-2</v>
      </c>
      <c r="K405">
        <v>6.2609566741798099E-3</v>
      </c>
      <c r="L405">
        <v>1.2266347333466999E-18</v>
      </c>
      <c r="M405">
        <v>0.99921909386593799</v>
      </c>
      <c r="N405" t="s">
        <v>25</v>
      </c>
      <c r="O405">
        <v>4</v>
      </c>
      <c r="P405">
        <v>0.40400000000000102</v>
      </c>
      <c r="Q405">
        <v>0.40400000000000102</v>
      </c>
      <c r="R405">
        <v>0.47072400769880901</v>
      </c>
      <c r="S405">
        <v>0</v>
      </c>
      <c r="T405" t="s">
        <v>29</v>
      </c>
      <c r="U405">
        <v>0</v>
      </c>
      <c r="V405">
        <v>364</v>
      </c>
      <c r="W405">
        <v>0</v>
      </c>
      <c r="X405">
        <v>0</v>
      </c>
      <c r="Y405">
        <v>0</v>
      </c>
      <c r="Z405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5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5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06" spans="1:28" x14ac:dyDescent="0.25">
      <c r="A406">
        <v>52585</v>
      </c>
      <c r="B406">
        <v>1</v>
      </c>
      <c r="L406">
        <v>1.42576178926662E-2</v>
      </c>
      <c r="O406">
        <v>0</v>
      </c>
      <c r="Q406">
        <v>1</v>
      </c>
      <c r="S406">
        <v>2</v>
      </c>
      <c r="T406" t="s">
        <v>29</v>
      </c>
      <c r="U406">
        <v>0</v>
      </c>
      <c r="V406">
        <v>364</v>
      </c>
      <c r="W406">
        <v>1</v>
      </c>
      <c r="X406">
        <v>0</v>
      </c>
      <c r="Y406">
        <v>0</v>
      </c>
      <c r="Z406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6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6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407" spans="1:28" x14ac:dyDescent="0.25">
      <c r="A407">
        <v>52473</v>
      </c>
      <c r="B407">
        <v>1</v>
      </c>
      <c r="L407">
        <v>-6.5422668953214096E-3</v>
      </c>
      <c r="O407">
        <v>0</v>
      </c>
      <c r="Q407">
        <v>1</v>
      </c>
      <c r="S407">
        <v>2</v>
      </c>
      <c r="T407" t="s">
        <v>28</v>
      </c>
      <c r="U407">
        <v>0</v>
      </c>
      <c r="V407">
        <v>364</v>
      </c>
      <c r="W407">
        <v>1</v>
      </c>
      <c r="X407">
        <v>0</v>
      </c>
      <c r="Y407">
        <v>0</v>
      </c>
      <c r="Z407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7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7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408" spans="1:28" x14ac:dyDescent="0.25">
      <c r="A408">
        <v>52612</v>
      </c>
      <c r="B408">
        <v>0</v>
      </c>
      <c r="C408">
        <v>10000</v>
      </c>
      <c r="D408" t="s">
        <v>25</v>
      </c>
      <c r="E408" t="s">
        <v>31</v>
      </c>
      <c r="F408">
        <v>0.01</v>
      </c>
      <c r="G408" t="s">
        <v>31</v>
      </c>
      <c r="H408">
        <v>1.57009245868377E-16</v>
      </c>
      <c r="I408" t="s">
        <v>31</v>
      </c>
      <c r="J408">
        <v>1.00000000000014E-2</v>
      </c>
      <c r="K408">
        <v>3.62575858285187E-2</v>
      </c>
      <c r="L408">
        <v>-7.5508253864345698E-3</v>
      </c>
      <c r="M408">
        <v>0.99547772446716498</v>
      </c>
      <c r="N408">
        <v>1.67788649679371E-2</v>
      </c>
      <c r="O408">
        <v>5</v>
      </c>
      <c r="P408">
        <v>0.40735577299358799</v>
      </c>
      <c r="Q408">
        <v>0.40735577299358799</v>
      </c>
      <c r="R408">
        <v>0.70456484735065195</v>
      </c>
      <c r="S408">
        <v>0</v>
      </c>
      <c r="T408" t="s">
        <v>29</v>
      </c>
      <c r="U408">
        <v>0</v>
      </c>
      <c r="V408">
        <v>364</v>
      </c>
      <c r="W408">
        <v>0</v>
      </c>
      <c r="X408">
        <v>0</v>
      </c>
      <c r="Y408">
        <v>0</v>
      </c>
      <c r="Z408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8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8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Sin Problemas de Competencia</v>
      </c>
    </row>
    <row r="409" spans="1:28" x14ac:dyDescent="0.25">
      <c r="A409">
        <v>52885</v>
      </c>
      <c r="B409">
        <v>1</v>
      </c>
      <c r="L409">
        <v>2.0720452658504599E-3</v>
      </c>
      <c r="O409">
        <v>0</v>
      </c>
      <c r="Q409">
        <v>1</v>
      </c>
      <c r="S409">
        <v>2</v>
      </c>
      <c r="T409" t="s">
        <v>29</v>
      </c>
      <c r="U409">
        <v>0</v>
      </c>
      <c r="V409">
        <v>364</v>
      </c>
      <c r="W409">
        <v>1</v>
      </c>
      <c r="X409">
        <v>0</v>
      </c>
      <c r="Y409">
        <v>0</v>
      </c>
      <c r="Z409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09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09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  <row r="410" spans="1:28" x14ac:dyDescent="0.25">
      <c r="A410">
        <v>15757</v>
      </c>
      <c r="B410">
        <v>1</v>
      </c>
      <c r="L410">
        <v>9.8130778667735902E-18</v>
      </c>
      <c r="O410">
        <v>0</v>
      </c>
      <c r="Q410">
        <v>1</v>
      </c>
      <c r="S410">
        <v>2</v>
      </c>
      <c r="T410" t="s">
        <v>28</v>
      </c>
      <c r="U410">
        <v>0</v>
      </c>
      <c r="V410">
        <v>364</v>
      </c>
      <c r="W410">
        <v>1</v>
      </c>
      <c r="X410">
        <v>0</v>
      </c>
      <c r="Y410">
        <v>0</v>
      </c>
      <c r="Z410" t="str">
        <f>+IF(AND(Municipios_Duoplay1__3[[#This Row],[pprob2]]=2,Municipios_Duoplay1__3[[#This Row],[definitivo]]=1),"Monopolio",IF(AND(Municipios_Duoplay1__3[[#This Row],[pprob2]]=1,Municipios_Duoplay1__3[[#This Row],[definitivo]]=1),"Problema de estructura",IF(AND(Municipios_Duoplay1__3[[#This Row],[pprob2]]=0,Municipios_Duoplay1__3[[#This Row],[problemas]]=1),"Con Problemas por vecindad","Sin Problemas")))</f>
        <v>Sin Problemas</v>
      </c>
      <c r="AA410" t="str">
        <f>+IF(AND(Municipios_Duoplay1__3[[#This Row],[pprob2]]=2,Municipios_Duoplay1__3[[#This Row],[definitivo]]=1),"Monopolio",IF(Municipios_Duoplay1__3[[#This Row],[definitivo]]=1,"Con Problemas","Sin Problemas"))</f>
        <v>Sin Problemas</v>
      </c>
      <c r="AB410" t="str">
        <f>+IF(Municipios_Duoplay1__3[[#This Row],[Etiqueta_1]]&lt;&gt;"Sin Problemas",Municipios_Duoplay1__3[[#This Row],[Etiqueta_1]],IF(AND(OR(Municipios_Duoplay1__3[[#This Row],[pprob2]]=1,Municipios_Duoplay1__3[[#This Row],[pprob2]]=2),Municipios_Duoplay1__3[[#This Row],[consolidado]]=0),"Monopolio o Problema de estructura no consolidado","Sin Problemas de Competencia"))</f>
        <v>Monopolio o Problema de estructura no consolidado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D40-746E-4218-BA32-12DFEA359C9F}">
  <dimension ref="A1:AB686"/>
  <sheetViews>
    <sheetView topLeftCell="P1" workbookViewId="0">
      <selection sqref="A1:AB1"/>
    </sheetView>
  </sheetViews>
  <sheetFormatPr baseColWidth="10" defaultRowHeight="15" x14ac:dyDescent="0.25"/>
  <cols>
    <col min="1" max="1" width="16.140625" bestFit="1" customWidth="1"/>
    <col min="2" max="2" width="14.7109375" bestFit="1" customWidth="1"/>
    <col min="3" max="3" width="16.7109375" bestFit="1" customWidth="1"/>
    <col min="4" max="4" width="30.7109375" bestFit="1" customWidth="1"/>
    <col min="5" max="6" width="18.7109375" bestFit="1" customWidth="1"/>
    <col min="7" max="7" width="20.7109375" bestFit="1" customWidth="1"/>
    <col min="8" max="8" width="34.85546875" bestFit="1" customWidth="1"/>
    <col min="9" max="9" width="20.7109375" bestFit="1" customWidth="1"/>
    <col min="10" max="10" width="18.7109375" bestFit="1" customWidth="1"/>
    <col min="11" max="11" width="19.7109375" bestFit="1" customWidth="1"/>
    <col min="12" max="12" width="35.85546875" bestFit="1" customWidth="1"/>
    <col min="13" max="14" width="18.7109375" bestFit="1" customWidth="1"/>
    <col min="15" max="15" width="11.85546875" bestFit="1" customWidth="1"/>
    <col min="16" max="16" width="18.7109375" bestFit="1" customWidth="1"/>
    <col min="17" max="17" width="12" bestFit="1" customWidth="1"/>
    <col min="18" max="18" width="20.42578125" bestFit="1" customWidth="1"/>
    <col min="19" max="19" width="9.5703125" bestFit="1" customWidth="1"/>
    <col min="20" max="20" width="15.28515625" bestFit="1" customWidth="1"/>
    <col min="21" max="21" width="11" bestFit="1" customWidth="1"/>
    <col min="22" max="22" width="7.28515625" bestFit="1" customWidth="1"/>
    <col min="23" max="23" width="12.85546875" bestFit="1" customWidth="1"/>
    <col min="24" max="24" width="14.28515625" bestFit="1" customWidth="1"/>
    <col min="25" max="25" width="12" bestFit="1" customWidth="1"/>
    <col min="26" max="26" width="21.85546875" bestFit="1" customWidth="1"/>
    <col min="27" max="27" width="14.42578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24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1111</v>
      </c>
      <c r="AA1" t="s">
        <v>1110</v>
      </c>
      <c r="AB1" t="s">
        <v>1115</v>
      </c>
    </row>
    <row r="2" spans="1:28" x14ac:dyDescent="0.25">
      <c r="A2">
        <v>11001</v>
      </c>
      <c r="B2">
        <v>0</v>
      </c>
      <c r="C2">
        <v>3507.2551729124102</v>
      </c>
      <c r="D2">
        <v>41.094026100956299</v>
      </c>
      <c r="E2">
        <v>8.1740374454755196E-2</v>
      </c>
      <c r="F2">
        <v>4.3304078085682603E-2</v>
      </c>
      <c r="G2">
        <v>6.8406630211511096E-2</v>
      </c>
      <c r="H2">
        <v>2.4853145165773999E-2</v>
      </c>
      <c r="I2">
        <v>6.8406630211511096E-2</v>
      </c>
      <c r="J2">
        <v>0.12958061363899601</v>
      </c>
      <c r="K2">
        <v>40.178855393816399</v>
      </c>
      <c r="L2">
        <v>-0.18527134877715401</v>
      </c>
      <c r="M2">
        <v>0</v>
      </c>
      <c r="N2">
        <v>8.5782537342195403E-2</v>
      </c>
      <c r="O2">
        <v>5</v>
      </c>
      <c r="P2">
        <v>8.1762846746627996E-2</v>
      </c>
      <c r="Q2">
        <v>8.1762846746627996E-2</v>
      </c>
      <c r="R2">
        <v>-1.2581615610631001</v>
      </c>
      <c r="S2">
        <v>0</v>
      </c>
      <c r="T2" t="s">
        <v>29</v>
      </c>
      <c r="U2">
        <v>0</v>
      </c>
      <c r="V2">
        <v>657</v>
      </c>
      <c r="W2">
        <v>0</v>
      </c>
      <c r="X2">
        <v>1</v>
      </c>
      <c r="Y2">
        <v>0</v>
      </c>
      <c r="Z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" spans="1:28" x14ac:dyDescent="0.25">
      <c r="A3">
        <v>13001</v>
      </c>
      <c r="B3">
        <v>0</v>
      </c>
      <c r="C3">
        <v>4181.5887942262298</v>
      </c>
      <c r="D3">
        <v>-95.040896499285097</v>
      </c>
      <c r="E3">
        <v>0.17711041518342399</v>
      </c>
      <c r="F3">
        <v>0</v>
      </c>
      <c r="G3">
        <v>0.170685146610424</v>
      </c>
      <c r="H3">
        <v>-2.41522004616193E-2</v>
      </c>
      <c r="I3">
        <v>0.170685146610424</v>
      </c>
      <c r="J3">
        <v>0</v>
      </c>
      <c r="K3">
        <v>36.988458970303199</v>
      </c>
      <c r="L3">
        <v>-0.23980051387440199</v>
      </c>
      <c r="M3">
        <v>0</v>
      </c>
      <c r="N3">
        <v>0.10808689534193899</v>
      </c>
      <c r="O3">
        <v>3</v>
      </c>
      <c r="P3">
        <v>9.1176491427157405E-2</v>
      </c>
      <c r="Q3">
        <v>9.1176491427157405E-2</v>
      </c>
      <c r="R3">
        <v>-1.1847631375479</v>
      </c>
      <c r="S3">
        <v>0</v>
      </c>
      <c r="T3" t="s">
        <v>29</v>
      </c>
      <c r="U3">
        <v>0</v>
      </c>
      <c r="V3">
        <v>657</v>
      </c>
      <c r="W3">
        <v>0</v>
      </c>
      <c r="X3">
        <v>1</v>
      </c>
      <c r="Y3">
        <v>0</v>
      </c>
      <c r="Z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" spans="1:28" x14ac:dyDescent="0.25">
      <c r="A4">
        <v>13052</v>
      </c>
      <c r="B4">
        <v>0</v>
      </c>
      <c r="C4">
        <v>7305.1696893586704</v>
      </c>
      <c r="D4">
        <v>-346.29709347243499</v>
      </c>
      <c r="E4">
        <v>0.61887399892358297</v>
      </c>
      <c r="F4">
        <v>0</v>
      </c>
      <c r="G4">
        <v>0.67312093814319196</v>
      </c>
      <c r="H4">
        <v>-5.3675387985787998E-2</v>
      </c>
      <c r="I4">
        <v>0.67312093814319196</v>
      </c>
      <c r="J4">
        <v>0</v>
      </c>
      <c r="K4">
        <v>2.3649587281559801</v>
      </c>
      <c r="L4">
        <v>-0.50210857087984495</v>
      </c>
      <c r="M4">
        <v>0.69200047022327205</v>
      </c>
      <c r="N4">
        <v>0.215380172237567</v>
      </c>
      <c r="O4">
        <v>3</v>
      </c>
      <c r="P4">
        <v>0.301475021860869</v>
      </c>
      <c r="Q4">
        <v>0.301475021860869</v>
      </c>
      <c r="R4">
        <v>-0.38907289679750701</v>
      </c>
      <c r="S4">
        <v>0</v>
      </c>
      <c r="T4" t="s">
        <v>29</v>
      </c>
      <c r="U4">
        <v>0</v>
      </c>
      <c r="V4">
        <v>657</v>
      </c>
      <c r="W4">
        <v>0</v>
      </c>
      <c r="X4">
        <v>1</v>
      </c>
      <c r="Y4">
        <v>0</v>
      </c>
      <c r="Z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" spans="1:28" x14ac:dyDescent="0.25">
      <c r="A5">
        <v>13140</v>
      </c>
      <c r="B5">
        <v>1</v>
      </c>
      <c r="L5">
        <v>-7.0773656093984394E-2</v>
      </c>
      <c r="O5">
        <v>0</v>
      </c>
      <c r="Q5">
        <v>1</v>
      </c>
      <c r="S5">
        <v>2</v>
      </c>
      <c r="T5" t="s">
        <v>33</v>
      </c>
      <c r="U5">
        <v>0</v>
      </c>
      <c r="V5">
        <v>2</v>
      </c>
      <c r="W5">
        <v>1</v>
      </c>
      <c r="X5">
        <v>1</v>
      </c>
      <c r="Y5">
        <v>1</v>
      </c>
      <c r="Z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" spans="1:28" x14ac:dyDescent="0.25">
      <c r="A6">
        <v>13222</v>
      </c>
      <c r="B6">
        <v>1</v>
      </c>
      <c r="L6">
        <v>-4.56172919938986E-2</v>
      </c>
      <c r="O6">
        <v>0</v>
      </c>
      <c r="Q6">
        <v>1</v>
      </c>
      <c r="S6">
        <v>2</v>
      </c>
      <c r="T6" t="s">
        <v>29</v>
      </c>
      <c r="U6">
        <v>0</v>
      </c>
      <c r="V6">
        <v>657</v>
      </c>
      <c r="W6">
        <v>1</v>
      </c>
      <c r="X6">
        <v>1</v>
      </c>
      <c r="Y6">
        <v>1</v>
      </c>
      <c r="Z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" spans="1:28" x14ac:dyDescent="0.25">
      <c r="A7">
        <v>13244</v>
      </c>
      <c r="B7">
        <v>0</v>
      </c>
      <c r="C7">
        <v>10000</v>
      </c>
      <c r="D7">
        <v>-6.3651369803098096E-13</v>
      </c>
      <c r="E7">
        <v>1</v>
      </c>
      <c r="F7">
        <v>0</v>
      </c>
      <c r="G7">
        <v>1</v>
      </c>
      <c r="H7">
        <v>-7.7699426029172505E-17</v>
      </c>
      <c r="I7">
        <v>1</v>
      </c>
      <c r="J7">
        <v>0</v>
      </c>
      <c r="K7">
        <v>1.52592317378737</v>
      </c>
      <c r="L7">
        <v>-9.3625685605746106E-2</v>
      </c>
      <c r="M7">
        <v>0.80127195692400899</v>
      </c>
      <c r="N7">
        <v>4.8296218289748997E-2</v>
      </c>
      <c r="O7">
        <v>3</v>
      </c>
      <c r="P7">
        <v>0.40965924365794998</v>
      </c>
      <c r="Q7">
        <v>0.40965924365794998</v>
      </c>
      <c r="R7">
        <v>1.09162036743417</v>
      </c>
      <c r="S7">
        <v>1</v>
      </c>
      <c r="T7" t="s">
        <v>32</v>
      </c>
      <c r="U7">
        <v>0</v>
      </c>
      <c r="V7">
        <v>657</v>
      </c>
      <c r="W7">
        <v>1</v>
      </c>
      <c r="X7">
        <v>1</v>
      </c>
      <c r="Y7">
        <v>1</v>
      </c>
      <c r="Z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8" spans="1:28" x14ac:dyDescent="0.25">
      <c r="A8">
        <v>13248</v>
      </c>
      <c r="B8">
        <v>1</v>
      </c>
      <c r="L8">
        <v>-2.1720871923737398E-2</v>
      </c>
      <c r="O8">
        <v>0</v>
      </c>
      <c r="Q8">
        <v>1</v>
      </c>
      <c r="S8">
        <v>2</v>
      </c>
      <c r="T8" t="s">
        <v>29</v>
      </c>
      <c r="U8">
        <v>0</v>
      </c>
      <c r="V8">
        <v>657</v>
      </c>
      <c r="W8">
        <v>1</v>
      </c>
      <c r="X8">
        <v>1</v>
      </c>
      <c r="Y8">
        <v>1</v>
      </c>
      <c r="Z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9" spans="1:28" x14ac:dyDescent="0.25">
      <c r="A9">
        <v>13300</v>
      </c>
      <c r="B9">
        <v>1</v>
      </c>
      <c r="L9">
        <v>1.6919037889195701E-2</v>
      </c>
      <c r="O9">
        <v>0</v>
      </c>
      <c r="Q9">
        <v>1</v>
      </c>
      <c r="S9">
        <v>2</v>
      </c>
      <c r="T9" t="s">
        <v>29</v>
      </c>
      <c r="U9">
        <v>0</v>
      </c>
      <c r="V9">
        <v>657</v>
      </c>
      <c r="W9">
        <v>1</v>
      </c>
      <c r="X9">
        <v>1</v>
      </c>
      <c r="Y9">
        <v>1</v>
      </c>
      <c r="Z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0" spans="1:28" x14ac:dyDescent="0.25">
      <c r="A10">
        <v>13430</v>
      </c>
      <c r="B10">
        <v>0</v>
      </c>
      <c r="C10">
        <v>6455.1152244597697</v>
      </c>
      <c r="D10">
        <v>-20.4596729264887</v>
      </c>
      <c r="E10">
        <v>0.49865201031645301</v>
      </c>
      <c r="F10">
        <v>0</v>
      </c>
      <c r="G10">
        <v>0.561649200732938</v>
      </c>
      <c r="H10">
        <v>-1.8216135481013301E-3</v>
      </c>
      <c r="I10">
        <v>0.561649200732938</v>
      </c>
      <c r="J10">
        <v>0</v>
      </c>
      <c r="K10">
        <v>6.15385778377403</v>
      </c>
      <c r="L10">
        <v>-0.149569810640656</v>
      </c>
      <c r="M10">
        <v>0.19855459583721999</v>
      </c>
      <c r="N10">
        <v>7.1179344971327399E-2</v>
      </c>
      <c r="O10">
        <v>3</v>
      </c>
      <c r="P10">
        <v>0.226296111204144</v>
      </c>
      <c r="Q10">
        <v>0.226296111204144</v>
      </c>
      <c r="R10">
        <v>-0.65279431538575095</v>
      </c>
      <c r="S10">
        <v>0</v>
      </c>
      <c r="T10" t="s">
        <v>32</v>
      </c>
      <c r="U10">
        <v>0</v>
      </c>
      <c r="V10">
        <v>657</v>
      </c>
      <c r="W10">
        <v>0</v>
      </c>
      <c r="X10">
        <v>1</v>
      </c>
      <c r="Y10">
        <v>0</v>
      </c>
      <c r="Z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" spans="1:28" x14ac:dyDescent="0.25">
      <c r="A11">
        <v>13433</v>
      </c>
      <c r="B11">
        <v>1</v>
      </c>
      <c r="L11">
        <v>-1.8173150440065702E-2</v>
      </c>
      <c r="O11">
        <v>0</v>
      </c>
      <c r="Q11">
        <v>1</v>
      </c>
      <c r="S11">
        <v>2</v>
      </c>
      <c r="T11" t="s">
        <v>32</v>
      </c>
      <c r="U11">
        <v>0</v>
      </c>
      <c r="V11">
        <v>657</v>
      </c>
      <c r="W11">
        <v>1</v>
      </c>
      <c r="X11">
        <v>1</v>
      </c>
      <c r="Y11">
        <v>1</v>
      </c>
      <c r="Z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2" spans="1:28" x14ac:dyDescent="0.25">
      <c r="A12">
        <v>13442</v>
      </c>
      <c r="B12">
        <v>1</v>
      </c>
      <c r="L12">
        <v>-2.2119021698899901E-3</v>
      </c>
      <c r="O12">
        <v>0</v>
      </c>
      <c r="Q12">
        <v>1</v>
      </c>
      <c r="S12">
        <v>2</v>
      </c>
      <c r="T12" t="s">
        <v>29</v>
      </c>
      <c r="U12">
        <v>0</v>
      </c>
      <c r="V12">
        <v>657</v>
      </c>
      <c r="W12">
        <v>1</v>
      </c>
      <c r="X12">
        <v>0</v>
      </c>
      <c r="Y12">
        <v>0</v>
      </c>
      <c r="Z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3" spans="1:28" x14ac:dyDescent="0.25">
      <c r="A13">
        <v>13468</v>
      </c>
      <c r="B13">
        <v>1</v>
      </c>
      <c r="L13">
        <v>-2.66535825007553E-2</v>
      </c>
      <c r="O13">
        <v>0</v>
      </c>
      <c r="Q13">
        <v>1</v>
      </c>
      <c r="S13">
        <v>2</v>
      </c>
      <c r="T13" t="s">
        <v>29</v>
      </c>
      <c r="U13">
        <v>0</v>
      </c>
      <c r="V13">
        <v>657</v>
      </c>
      <c r="W13">
        <v>1</v>
      </c>
      <c r="X13">
        <v>1</v>
      </c>
      <c r="Y13">
        <v>1</v>
      </c>
      <c r="Z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4" spans="1:28" x14ac:dyDescent="0.25">
      <c r="A14">
        <v>13647</v>
      </c>
      <c r="B14">
        <v>1</v>
      </c>
      <c r="L14">
        <v>1.02372945256499E-2</v>
      </c>
      <c r="O14">
        <v>0</v>
      </c>
      <c r="Q14">
        <v>1</v>
      </c>
      <c r="S14">
        <v>2</v>
      </c>
      <c r="T14" t="s">
        <v>29</v>
      </c>
      <c r="U14">
        <v>0</v>
      </c>
      <c r="V14">
        <v>657</v>
      </c>
      <c r="W14">
        <v>1</v>
      </c>
      <c r="X14">
        <v>1</v>
      </c>
      <c r="Y14">
        <v>1</v>
      </c>
      <c r="Z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5" spans="1:28" x14ac:dyDescent="0.25">
      <c r="A15">
        <v>13654</v>
      </c>
      <c r="B15">
        <v>1</v>
      </c>
      <c r="L15">
        <v>-0.49455797281142</v>
      </c>
      <c r="O15">
        <v>0</v>
      </c>
      <c r="Q15">
        <v>1</v>
      </c>
      <c r="S15">
        <v>2</v>
      </c>
      <c r="T15" t="s">
        <v>29</v>
      </c>
      <c r="U15">
        <v>0</v>
      </c>
      <c r="V15">
        <v>657</v>
      </c>
      <c r="W15">
        <v>1</v>
      </c>
      <c r="X15">
        <v>1</v>
      </c>
      <c r="Y15">
        <v>1</v>
      </c>
      <c r="Z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6" spans="1:28" x14ac:dyDescent="0.25">
      <c r="A16">
        <v>13657</v>
      </c>
      <c r="B16">
        <v>0</v>
      </c>
      <c r="C16">
        <v>10000</v>
      </c>
      <c r="D16">
        <v>-6.3651369803098096E-13</v>
      </c>
      <c r="E16">
        <v>1</v>
      </c>
      <c r="F16">
        <v>0</v>
      </c>
      <c r="G16">
        <v>1</v>
      </c>
      <c r="H16">
        <v>-7.7699426029172505E-17</v>
      </c>
      <c r="I16">
        <v>1</v>
      </c>
      <c r="J16">
        <v>0</v>
      </c>
      <c r="K16">
        <v>1.25689465009146</v>
      </c>
      <c r="L16">
        <v>-6.0790056702906398E-4</v>
      </c>
      <c r="M16">
        <v>0.83630878771871597</v>
      </c>
      <c r="N16">
        <v>1.02486528420357E-2</v>
      </c>
      <c r="O16">
        <v>3</v>
      </c>
      <c r="P16">
        <v>0.40204973056840698</v>
      </c>
      <c r="Q16">
        <v>0.40204973056840698</v>
      </c>
      <c r="R16">
        <v>0.32964705062960298</v>
      </c>
      <c r="S16">
        <v>0</v>
      </c>
      <c r="T16" t="s">
        <v>33</v>
      </c>
      <c r="U16">
        <v>0</v>
      </c>
      <c r="V16">
        <v>2</v>
      </c>
      <c r="W16">
        <v>0</v>
      </c>
      <c r="X16">
        <v>1</v>
      </c>
      <c r="Y16">
        <v>0</v>
      </c>
      <c r="Z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" spans="1:28" x14ac:dyDescent="0.25">
      <c r="A17">
        <v>13670</v>
      </c>
      <c r="B17">
        <v>0</v>
      </c>
      <c r="C17">
        <v>7647.4271574148197</v>
      </c>
      <c r="D17">
        <v>1221.5646905246899</v>
      </c>
      <c r="E17">
        <v>0.66727898369152505</v>
      </c>
      <c r="F17">
        <v>1</v>
      </c>
      <c r="G17">
        <v>0.61301266779709196</v>
      </c>
      <c r="H17">
        <v>0.20575754685785</v>
      </c>
      <c r="I17">
        <v>0.61301266779709196</v>
      </c>
      <c r="J17">
        <v>1</v>
      </c>
      <c r="K17">
        <v>2.68292807589174</v>
      </c>
      <c r="L17">
        <v>-0.36210686885690901</v>
      </c>
      <c r="M17">
        <v>0.65058984921747198</v>
      </c>
      <c r="N17">
        <v>0.15811452225147299</v>
      </c>
      <c r="O17">
        <v>5</v>
      </c>
      <c r="P17">
        <v>0.68768123474801801</v>
      </c>
      <c r="Q17">
        <v>0.68768123474801801</v>
      </c>
      <c r="R17">
        <v>2.9913161151837802</v>
      </c>
      <c r="S17">
        <v>1</v>
      </c>
      <c r="T17" t="s">
        <v>29</v>
      </c>
      <c r="U17">
        <v>0</v>
      </c>
      <c r="V17">
        <v>657</v>
      </c>
      <c r="W17">
        <v>1</v>
      </c>
      <c r="X17">
        <v>1</v>
      </c>
      <c r="Y17">
        <v>1</v>
      </c>
      <c r="Z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8" spans="1:28" x14ac:dyDescent="0.25">
      <c r="A18">
        <v>13673</v>
      </c>
      <c r="B18">
        <v>1</v>
      </c>
      <c r="L18">
        <v>-1.83773565977564E-4</v>
      </c>
      <c r="O18">
        <v>0</v>
      </c>
      <c r="Q18">
        <v>1</v>
      </c>
      <c r="S18">
        <v>2</v>
      </c>
      <c r="T18" t="s">
        <v>29</v>
      </c>
      <c r="U18">
        <v>0</v>
      </c>
      <c r="V18">
        <v>657</v>
      </c>
      <c r="W18">
        <v>1</v>
      </c>
      <c r="X18">
        <v>0</v>
      </c>
      <c r="Y18">
        <v>0</v>
      </c>
      <c r="Z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9" spans="1:28" x14ac:dyDescent="0.25">
      <c r="A19">
        <v>13688</v>
      </c>
      <c r="B19">
        <v>0</v>
      </c>
      <c r="C19">
        <v>10000</v>
      </c>
      <c r="D19">
        <v>-6.3651369803098096E-13</v>
      </c>
      <c r="E19">
        <v>1</v>
      </c>
      <c r="F19">
        <v>0</v>
      </c>
      <c r="G19">
        <v>1</v>
      </c>
      <c r="H19">
        <v>-7.7699426029172505E-17</v>
      </c>
      <c r="I19">
        <v>1</v>
      </c>
      <c r="J19">
        <v>0</v>
      </c>
      <c r="K19">
        <v>2.4788221754673101</v>
      </c>
      <c r="L19">
        <v>-0.169525416091797</v>
      </c>
      <c r="M19">
        <v>0.67717150605864496</v>
      </c>
      <c r="N19">
        <v>7.9341893715473594E-2</v>
      </c>
      <c r="O19">
        <v>3</v>
      </c>
      <c r="P19">
        <v>0.41586837874309501</v>
      </c>
      <c r="Q19">
        <v>0.41586837874309501</v>
      </c>
      <c r="R19">
        <v>1.3056645257298101</v>
      </c>
      <c r="S19">
        <v>1</v>
      </c>
      <c r="T19" t="s">
        <v>29</v>
      </c>
      <c r="U19">
        <v>0</v>
      </c>
      <c r="V19">
        <v>657</v>
      </c>
      <c r="W19">
        <v>1</v>
      </c>
      <c r="X19">
        <v>1</v>
      </c>
      <c r="Y19">
        <v>1</v>
      </c>
      <c r="Z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9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0" spans="1:28" x14ac:dyDescent="0.25">
      <c r="A20">
        <v>13760</v>
      </c>
      <c r="B20">
        <v>1</v>
      </c>
      <c r="L20">
        <v>-6.7435752676264296E-2</v>
      </c>
      <c r="O20">
        <v>0</v>
      </c>
      <c r="Q20">
        <v>1</v>
      </c>
      <c r="S20">
        <v>2</v>
      </c>
      <c r="T20" t="s">
        <v>32</v>
      </c>
      <c r="U20">
        <v>0</v>
      </c>
      <c r="V20">
        <v>657</v>
      </c>
      <c r="W20">
        <v>1</v>
      </c>
      <c r="X20">
        <v>1</v>
      </c>
      <c r="Y20">
        <v>1</v>
      </c>
      <c r="Z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" spans="1:28" x14ac:dyDescent="0.25">
      <c r="A21">
        <v>13836</v>
      </c>
      <c r="B21">
        <v>0</v>
      </c>
      <c r="C21">
        <v>5922.6026263905496</v>
      </c>
      <c r="D21">
        <v>303.554065796771</v>
      </c>
      <c r="E21">
        <v>0.42333951430380601</v>
      </c>
      <c r="F21">
        <v>0.256011142487857</v>
      </c>
      <c r="G21">
        <v>0.49177935089407998</v>
      </c>
      <c r="H21">
        <v>3.9157766961620599E-2</v>
      </c>
      <c r="I21">
        <v>0.49177935089407998</v>
      </c>
      <c r="J21">
        <v>0.198407132005644</v>
      </c>
      <c r="K21">
        <v>36.009900976448002</v>
      </c>
      <c r="L21">
        <v>-0.23084333121042599</v>
      </c>
      <c r="M21">
        <v>0</v>
      </c>
      <c r="N21">
        <v>0.104423090688959</v>
      </c>
      <c r="O21">
        <v>5</v>
      </c>
      <c r="P21">
        <v>0.29479204607606901</v>
      </c>
      <c r="Q21">
        <v>0.29479204607606901</v>
      </c>
      <c r="R21">
        <v>-0.42691060018688298</v>
      </c>
      <c r="S21">
        <v>0</v>
      </c>
      <c r="T21" t="s">
        <v>29</v>
      </c>
      <c r="U21">
        <v>0</v>
      </c>
      <c r="V21">
        <v>657</v>
      </c>
      <c r="W21">
        <v>0</v>
      </c>
      <c r="X21">
        <v>1</v>
      </c>
      <c r="Y21">
        <v>0</v>
      </c>
      <c r="Z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" spans="1:28" x14ac:dyDescent="0.25">
      <c r="A22">
        <v>15001</v>
      </c>
      <c r="B22">
        <v>0</v>
      </c>
      <c r="C22">
        <v>3844.3380220297799</v>
      </c>
      <c r="D22">
        <v>54.332839605142098</v>
      </c>
      <c r="E22">
        <v>0.129413520258498</v>
      </c>
      <c r="F22">
        <v>5.4033289130178699E-2</v>
      </c>
      <c r="G22">
        <v>4.9730552546846898E-2</v>
      </c>
      <c r="H22">
        <v>-5.8704631654116397E-4</v>
      </c>
      <c r="I22">
        <v>4.9730552546846898E-2</v>
      </c>
      <c r="J22">
        <v>0</v>
      </c>
      <c r="K22">
        <v>44.205551442465698</v>
      </c>
      <c r="L22">
        <v>-0.284798561447618</v>
      </c>
      <c r="M22">
        <v>0</v>
      </c>
      <c r="N22">
        <v>0.12649268902267</v>
      </c>
      <c r="O22">
        <v>4</v>
      </c>
      <c r="P22">
        <v>7.1934010191638698E-2</v>
      </c>
      <c r="Q22">
        <v>7.1934010191638698E-2</v>
      </c>
      <c r="R22">
        <v>-1.3221713136285</v>
      </c>
      <c r="S22">
        <v>0</v>
      </c>
      <c r="T22" t="s">
        <v>34</v>
      </c>
      <c r="U22">
        <v>0</v>
      </c>
      <c r="V22">
        <v>1</v>
      </c>
      <c r="W22">
        <v>0</v>
      </c>
      <c r="X22">
        <v>1</v>
      </c>
      <c r="Y22">
        <v>0</v>
      </c>
      <c r="Z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3" spans="1:28" x14ac:dyDescent="0.25">
      <c r="A23">
        <v>15047</v>
      </c>
      <c r="B23">
        <v>0</v>
      </c>
      <c r="C23">
        <v>10000</v>
      </c>
      <c r="D23">
        <v>-6.3651369803098096E-13</v>
      </c>
      <c r="E23">
        <v>1</v>
      </c>
      <c r="F23">
        <v>0</v>
      </c>
      <c r="G23">
        <v>1</v>
      </c>
      <c r="H23">
        <v>-7.7699426029172505E-17</v>
      </c>
      <c r="I23">
        <v>1</v>
      </c>
      <c r="J23">
        <v>0</v>
      </c>
      <c r="K23">
        <v>1.8391317103837599E-2</v>
      </c>
      <c r="L23">
        <v>-6.8399668453983999E-5</v>
      </c>
      <c r="M23">
        <v>0.99760481358405195</v>
      </c>
      <c r="N23">
        <v>1.00279778846704E-2</v>
      </c>
      <c r="O23">
        <v>3</v>
      </c>
      <c r="P23">
        <v>0.40200559557693399</v>
      </c>
      <c r="Q23">
        <v>0.40200559557693399</v>
      </c>
      <c r="R23">
        <v>0.285840874881166</v>
      </c>
      <c r="S23">
        <v>0</v>
      </c>
      <c r="T23" t="s">
        <v>29</v>
      </c>
      <c r="U23">
        <v>0</v>
      </c>
      <c r="V23">
        <v>657</v>
      </c>
      <c r="W23">
        <v>0</v>
      </c>
      <c r="X23">
        <v>0</v>
      </c>
      <c r="Y23">
        <v>0</v>
      </c>
      <c r="Z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" spans="1:28" x14ac:dyDescent="0.25">
      <c r="A24">
        <v>15051</v>
      </c>
      <c r="B24">
        <v>1</v>
      </c>
      <c r="L24">
        <v>-2.0260332776256301E-2</v>
      </c>
      <c r="O24">
        <v>0</v>
      </c>
      <c r="Q24">
        <v>1</v>
      </c>
      <c r="S24">
        <v>2</v>
      </c>
      <c r="T24" t="s">
        <v>32</v>
      </c>
      <c r="U24">
        <v>0</v>
      </c>
      <c r="V24">
        <v>657</v>
      </c>
      <c r="W24">
        <v>1</v>
      </c>
      <c r="X24">
        <v>1</v>
      </c>
      <c r="Y24">
        <v>1</v>
      </c>
      <c r="Z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" spans="1:28" x14ac:dyDescent="0.25">
      <c r="A25">
        <v>15087</v>
      </c>
      <c r="B25">
        <v>1</v>
      </c>
      <c r="L25">
        <v>-6.4335836484847502E-4</v>
      </c>
      <c r="O25">
        <v>0</v>
      </c>
      <c r="Q25">
        <v>1</v>
      </c>
      <c r="S25">
        <v>2</v>
      </c>
      <c r="T25" t="s">
        <v>29</v>
      </c>
      <c r="U25">
        <v>0</v>
      </c>
      <c r="V25">
        <v>657</v>
      </c>
      <c r="W25">
        <v>1</v>
      </c>
      <c r="X25">
        <v>1</v>
      </c>
      <c r="Y25">
        <v>1</v>
      </c>
      <c r="Z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" spans="1:28" x14ac:dyDescent="0.25">
      <c r="A26">
        <v>15090</v>
      </c>
      <c r="B26">
        <v>0</v>
      </c>
      <c r="C26">
        <v>10000</v>
      </c>
      <c r="D26">
        <v>0</v>
      </c>
      <c r="E26">
        <v>1</v>
      </c>
      <c r="F26">
        <v>0.01</v>
      </c>
      <c r="G26">
        <v>1</v>
      </c>
      <c r="H26">
        <v>0</v>
      </c>
      <c r="I26">
        <v>1</v>
      </c>
      <c r="J26">
        <v>0.01</v>
      </c>
      <c r="K26">
        <v>0.154804696860772</v>
      </c>
      <c r="L26">
        <v>-7.6683441169421202E-4</v>
      </c>
      <c r="M26">
        <v>0.97983906726460102</v>
      </c>
      <c r="N26">
        <v>1.03136624082626E-2</v>
      </c>
      <c r="O26">
        <v>5</v>
      </c>
      <c r="P26">
        <v>0.40606273248165298</v>
      </c>
      <c r="Q26">
        <v>0.40606273248165298</v>
      </c>
      <c r="R26">
        <v>0.78824133449748401</v>
      </c>
      <c r="S26">
        <v>0</v>
      </c>
      <c r="T26" t="s">
        <v>29</v>
      </c>
      <c r="U26">
        <v>0</v>
      </c>
      <c r="V26">
        <v>657</v>
      </c>
      <c r="W26">
        <v>0</v>
      </c>
      <c r="X26">
        <v>1</v>
      </c>
      <c r="Y26">
        <v>0</v>
      </c>
      <c r="Z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7" spans="1:28" x14ac:dyDescent="0.25">
      <c r="A27">
        <v>15097</v>
      </c>
      <c r="B27">
        <v>1</v>
      </c>
      <c r="L27">
        <v>-1.3281033631701401E-2</v>
      </c>
      <c r="O27">
        <v>0</v>
      </c>
      <c r="Q27">
        <v>1</v>
      </c>
      <c r="S27">
        <v>2</v>
      </c>
      <c r="T27" t="s">
        <v>29</v>
      </c>
      <c r="U27">
        <v>0</v>
      </c>
      <c r="V27">
        <v>657</v>
      </c>
      <c r="W27">
        <v>1</v>
      </c>
      <c r="X27">
        <v>1</v>
      </c>
      <c r="Y27">
        <v>1</v>
      </c>
      <c r="Z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" spans="1:28" x14ac:dyDescent="0.25">
      <c r="A28">
        <v>15106</v>
      </c>
      <c r="B28">
        <v>1</v>
      </c>
      <c r="L28">
        <v>-1.0243920694657E-2</v>
      </c>
      <c r="O28">
        <v>0</v>
      </c>
      <c r="Q28">
        <v>1</v>
      </c>
      <c r="S28">
        <v>2</v>
      </c>
      <c r="T28" t="s">
        <v>29</v>
      </c>
      <c r="U28">
        <v>0</v>
      </c>
      <c r="V28">
        <v>657</v>
      </c>
      <c r="W28">
        <v>1</v>
      </c>
      <c r="X28">
        <v>1</v>
      </c>
      <c r="Y28">
        <v>1</v>
      </c>
      <c r="Z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" spans="1:28" x14ac:dyDescent="0.25">
      <c r="A29">
        <v>15109</v>
      </c>
      <c r="B29">
        <v>1</v>
      </c>
      <c r="L29">
        <v>-8.5340061259575901E-3</v>
      </c>
      <c r="O29">
        <v>0</v>
      </c>
      <c r="Q29">
        <v>1</v>
      </c>
      <c r="S29">
        <v>2</v>
      </c>
      <c r="T29" t="s">
        <v>29</v>
      </c>
      <c r="U29">
        <v>0</v>
      </c>
      <c r="V29">
        <v>657</v>
      </c>
      <c r="W29">
        <v>1</v>
      </c>
      <c r="X29">
        <v>1</v>
      </c>
      <c r="Y29">
        <v>1</v>
      </c>
      <c r="Z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" spans="1:28" x14ac:dyDescent="0.25">
      <c r="A30">
        <v>15114</v>
      </c>
      <c r="B30">
        <v>1</v>
      </c>
      <c r="L30">
        <v>5.3121374968191498E-3</v>
      </c>
      <c r="O30">
        <v>0</v>
      </c>
      <c r="Q30">
        <v>1</v>
      </c>
      <c r="S30">
        <v>2</v>
      </c>
      <c r="T30" t="s">
        <v>29</v>
      </c>
      <c r="U30">
        <v>0</v>
      </c>
      <c r="V30">
        <v>657</v>
      </c>
      <c r="W30">
        <v>1</v>
      </c>
      <c r="X30">
        <v>1</v>
      </c>
      <c r="Y30">
        <v>1</v>
      </c>
      <c r="Z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1" spans="1:28" x14ac:dyDescent="0.25">
      <c r="A31">
        <v>15162</v>
      </c>
      <c r="B31">
        <v>1</v>
      </c>
      <c r="L31">
        <v>3.22405264643226E-3</v>
      </c>
      <c r="O31">
        <v>0</v>
      </c>
      <c r="Q31">
        <v>1</v>
      </c>
      <c r="S31">
        <v>2</v>
      </c>
      <c r="T31" t="s">
        <v>29</v>
      </c>
      <c r="U31">
        <v>0</v>
      </c>
      <c r="V31">
        <v>657</v>
      </c>
      <c r="W31">
        <v>1</v>
      </c>
      <c r="X31">
        <v>1</v>
      </c>
      <c r="Y31">
        <v>1</v>
      </c>
      <c r="Z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" spans="1:28" x14ac:dyDescent="0.25">
      <c r="A32">
        <v>15172</v>
      </c>
      <c r="B32">
        <v>1</v>
      </c>
      <c r="L32">
        <v>-2.08776811674685E-2</v>
      </c>
      <c r="O32">
        <v>0</v>
      </c>
      <c r="Q32">
        <v>1</v>
      </c>
      <c r="S32">
        <v>2</v>
      </c>
      <c r="T32" t="s">
        <v>29</v>
      </c>
      <c r="U32">
        <v>0</v>
      </c>
      <c r="V32">
        <v>657</v>
      </c>
      <c r="W32">
        <v>1</v>
      </c>
      <c r="X32">
        <v>1</v>
      </c>
      <c r="Y32">
        <v>1</v>
      </c>
      <c r="Z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3" spans="1:28" x14ac:dyDescent="0.25">
      <c r="A33">
        <v>15176</v>
      </c>
      <c r="B33">
        <v>0</v>
      </c>
      <c r="C33">
        <v>4050.7579806706799</v>
      </c>
      <c r="D33">
        <v>4.44491210452939</v>
      </c>
      <c r="E33">
        <v>0.158607200123424</v>
      </c>
      <c r="F33">
        <v>1.36023167807789E-2</v>
      </c>
      <c r="G33">
        <v>0.11422819727457501</v>
      </c>
      <c r="H33">
        <v>-1.88590345365711E-2</v>
      </c>
      <c r="I33">
        <v>0.11422819727457501</v>
      </c>
      <c r="J33">
        <v>0</v>
      </c>
      <c r="K33">
        <v>12.293521199771799</v>
      </c>
      <c r="L33">
        <v>0.38263120100669901</v>
      </c>
      <c r="M33">
        <v>0</v>
      </c>
      <c r="N33">
        <v>0</v>
      </c>
      <c r="O33">
        <v>3</v>
      </c>
      <c r="P33">
        <v>5.7287542835755802E-2</v>
      </c>
      <c r="Q33">
        <v>5.7287542835755802E-2</v>
      </c>
      <c r="R33">
        <v>-1.5119147328561899</v>
      </c>
      <c r="S33">
        <v>0</v>
      </c>
      <c r="T33" t="s">
        <v>33</v>
      </c>
      <c r="U33">
        <v>0</v>
      </c>
      <c r="V33">
        <v>1</v>
      </c>
      <c r="W33">
        <v>0</v>
      </c>
      <c r="X33">
        <v>1</v>
      </c>
      <c r="Y33">
        <v>0</v>
      </c>
      <c r="Z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" spans="1:28" x14ac:dyDescent="0.25">
      <c r="A34">
        <v>15187</v>
      </c>
      <c r="B34">
        <v>1</v>
      </c>
      <c r="L34">
        <v>3.17856706510369E-3</v>
      </c>
      <c r="O34">
        <v>0</v>
      </c>
      <c r="Q34">
        <v>1</v>
      </c>
      <c r="S34">
        <v>2</v>
      </c>
      <c r="T34" t="s">
        <v>29</v>
      </c>
      <c r="U34">
        <v>0</v>
      </c>
      <c r="V34">
        <v>657</v>
      </c>
      <c r="W34">
        <v>1</v>
      </c>
      <c r="X34">
        <v>1</v>
      </c>
      <c r="Y34">
        <v>1</v>
      </c>
      <c r="Z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5" spans="1:28" x14ac:dyDescent="0.25">
      <c r="A35" s="1">
        <v>15189</v>
      </c>
      <c r="B35">
        <v>1</v>
      </c>
      <c r="L35">
        <v>-2.22599831505357E-4</v>
      </c>
      <c r="O35">
        <v>0</v>
      </c>
      <c r="Q35">
        <v>1</v>
      </c>
      <c r="S35">
        <v>2</v>
      </c>
      <c r="T35" t="s">
        <v>29</v>
      </c>
      <c r="U35">
        <v>0</v>
      </c>
      <c r="V35">
        <v>657</v>
      </c>
      <c r="W35">
        <v>1</v>
      </c>
      <c r="X35">
        <v>1</v>
      </c>
      <c r="Y35">
        <v>1</v>
      </c>
      <c r="Z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6" spans="1:28" x14ac:dyDescent="0.25">
      <c r="A36">
        <v>15204</v>
      </c>
      <c r="B36">
        <v>1</v>
      </c>
      <c r="L36">
        <v>3.0809392256655401E-3</v>
      </c>
      <c r="O36">
        <v>0</v>
      </c>
      <c r="Q36">
        <v>1</v>
      </c>
      <c r="S36">
        <v>2</v>
      </c>
      <c r="T36" t="s">
        <v>32</v>
      </c>
      <c r="U36">
        <v>0</v>
      </c>
      <c r="V36">
        <v>657</v>
      </c>
      <c r="W36">
        <v>1</v>
      </c>
      <c r="X36">
        <v>1</v>
      </c>
      <c r="Y36">
        <v>1</v>
      </c>
      <c r="Z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7" spans="1:28" x14ac:dyDescent="0.25">
      <c r="A37">
        <v>15224</v>
      </c>
      <c r="B37">
        <v>1</v>
      </c>
      <c r="L37">
        <v>-1.32642774641964E-4</v>
      </c>
      <c r="O37">
        <v>0</v>
      </c>
      <c r="Q37">
        <v>1</v>
      </c>
      <c r="S37">
        <v>2</v>
      </c>
      <c r="T37" t="s">
        <v>29</v>
      </c>
      <c r="U37">
        <v>0</v>
      </c>
      <c r="V37">
        <v>657</v>
      </c>
      <c r="W37">
        <v>1</v>
      </c>
      <c r="X37">
        <v>1</v>
      </c>
      <c r="Y37">
        <v>1</v>
      </c>
      <c r="Z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8" spans="1:28" x14ac:dyDescent="0.25">
      <c r="A38">
        <v>15226</v>
      </c>
      <c r="B38">
        <v>1</v>
      </c>
      <c r="L38">
        <v>-2.3413589809437901E-4</v>
      </c>
      <c r="O38">
        <v>0</v>
      </c>
      <c r="Q38">
        <v>1</v>
      </c>
      <c r="S38">
        <v>2</v>
      </c>
      <c r="T38" t="s">
        <v>29</v>
      </c>
      <c r="U38">
        <v>0</v>
      </c>
      <c r="V38">
        <v>657</v>
      </c>
      <c r="W38">
        <v>1</v>
      </c>
      <c r="X38">
        <v>1</v>
      </c>
      <c r="Y38">
        <v>1</v>
      </c>
      <c r="Z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" spans="1:28" x14ac:dyDescent="0.25">
      <c r="A39">
        <v>15238</v>
      </c>
      <c r="B39">
        <v>0</v>
      </c>
      <c r="C39">
        <v>4164.8928735796599</v>
      </c>
      <c r="D39">
        <v>108.760126604733</v>
      </c>
      <c r="E39">
        <v>0.17474913497769501</v>
      </c>
      <c r="F39">
        <v>9.8143121828806607E-2</v>
      </c>
      <c r="G39">
        <v>7.8674996247109594E-2</v>
      </c>
      <c r="H39">
        <v>7.6647991144706204E-3</v>
      </c>
      <c r="I39">
        <v>7.8674996247109594E-2</v>
      </c>
      <c r="J39">
        <v>4.6879090168042599E-2</v>
      </c>
      <c r="K39">
        <v>32.434272325823102</v>
      </c>
      <c r="L39">
        <v>-0.47981922259617998</v>
      </c>
      <c r="M39">
        <v>0</v>
      </c>
      <c r="N39">
        <v>0.20626304009712099</v>
      </c>
      <c r="O39">
        <v>5</v>
      </c>
      <c r="P39">
        <v>0.120941876663755</v>
      </c>
      <c r="Q39">
        <v>0.120941876663755</v>
      </c>
      <c r="R39">
        <v>-1.04240872679692</v>
      </c>
      <c r="S39">
        <v>0</v>
      </c>
      <c r="T39" t="s">
        <v>29</v>
      </c>
      <c r="U39">
        <v>0</v>
      </c>
      <c r="V39">
        <v>657</v>
      </c>
      <c r="W39">
        <v>0</v>
      </c>
      <c r="X39">
        <v>1</v>
      </c>
      <c r="Y39">
        <v>0</v>
      </c>
      <c r="Z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" spans="1:28" x14ac:dyDescent="0.25">
      <c r="A40">
        <v>15272</v>
      </c>
      <c r="B40">
        <v>1</v>
      </c>
      <c r="L40">
        <v>1.09550728323174E-2</v>
      </c>
      <c r="O40">
        <v>0</v>
      </c>
      <c r="Q40">
        <v>1</v>
      </c>
      <c r="S40">
        <v>2</v>
      </c>
      <c r="T40" t="s">
        <v>29</v>
      </c>
      <c r="U40">
        <v>0</v>
      </c>
      <c r="V40">
        <v>657</v>
      </c>
      <c r="W40">
        <v>1</v>
      </c>
      <c r="X40">
        <v>1</v>
      </c>
      <c r="Y40">
        <v>1</v>
      </c>
      <c r="Z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" spans="1:28" x14ac:dyDescent="0.25">
      <c r="A41">
        <v>15293</v>
      </c>
      <c r="B41">
        <v>1</v>
      </c>
      <c r="L41">
        <v>-1.0248712656846799E-2</v>
      </c>
      <c r="O41">
        <v>0</v>
      </c>
      <c r="Q41">
        <v>1</v>
      </c>
      <c r="S41">
        <v>2</v>
      </c>
      <c r="T41" t="s">
        <v>29</v>
      </c>
      <c r="U41">
        <v>0</v>
      </c>
      <c r="V41">
        <v>657</v>
      </c>
      <c r="W41">
        <v>1</v>
      </c>
      <c r="X41">
        <v>1</v>
      </c>
      <c r="Y41">
        <v>1</v>
      </c>
      <c r="Z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2" spans="1:28" x14ac:dyDescent="0.25">
      <c r="A42">
        <v>15299</v>
      </c>
      <c r="B42">
        <v>1</v>
      </c>
      <c r="L42">
        <v>-9.0925898504558098E-3</v>
      </c>
      <c r="O42">
        <v>0</v>
      </c>
      <c r="Q42">
        <v>1</v>
      </c>
      <c r="S42">
        <v>2</v>
      </c>
      <c r="T42" t="s">
        <v>32</v>
      </c>
      <c r="U42">
        <v>0</v>
      </c>
      <c r="V42">
        <v>657</v>
      </c>
      <c r="W42">
        <v>1</v>
      </c>
      <c r="X42">
        <v>1</v>
      </c>
      <c r="Y42">
        <v>1</v>
      </c>
      <c r="Z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" spans="1:28" x14ac:dyDescent="0.25">
      <c r="A43">
        <v>15322</v>
      </c>
      <c r="B43">
        <v>1</v>
      </c>
      <c r="L43">
        <v>-1.53465720385954E-2</v>
      </c>
      <c r="O43">
        <v>0</v>
      </c>
      <c r="Q43">
        <v>1</v>
      </c>
      <c r="S43">
        <v>2</v>
      </c>
      <c r="T43" t="s">
        <v>29</v>
      </c>
      <c r="U43">
        <v>0</v>
      </c>
      <c r="V43">
        <v>657</v>
      </c>
      <c r="W43">
        <v>1</v>
      </c>
      <c r="X43">
        <v>1</v>
      </c>
      <c r="Y43">
        <v>1</v>
      </c>
      <c r="Z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4" spans="1:28" x14ac:dyDescent="0.25">
      <c r="A44">
        <v>15362</v>
      </c>
      <c r="B44">
        <v>1</v>
      </c>
      <c r="L44">
        <v>-1.7061297178548899E-4</v>
      </c>
      <c r="O44">
        <v>0</v>
      </c>
      <c r="Q44">
        <v>1</v>
      </c>
      <c r="S44">
        <v>2</v>
      </c>
      <c r="T44" t="s">
        <v>29</v>
      </c>
      <c r="U44">
        <v>0</v>
      </c>
      <c r="V44">
        <v>657</v>
      </c>
      <c r="W44">
        <v>1</v>
      </c>
      <c r="X44">
        <v>1</v>
      </c>
      <c r="Y44">
        <v>1</v>
      </c>
      <c r="Z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5" spans="1:28" x14ac:dyDescent="0.25">
      <c r="A45">
        <v>15367</v>
      </c>
      <c r="B45">
        <v>0</v>
      </c>
      <c r="C45">
        <v>5169.5768554358401</v>
      </c>
      <c r="D45">
        <v>-1.39454032476957</v>
      </c>
      <c r="E45">
        <v>0.31684015526878401</v>
      </c>
      <c r="F45">
        <v>0</v>
      </c>
      <c r="G45">
        <v>0.178251362023292</v>
      </c>
      <c r="H45">
        <v>-5.6324036587193497E-4</v>
      </c>
      <c r="I45">
        <v>0.178251362023292</v>
      </c>
      <c r="J45">
        <v>0</v>
      </c>
      <c r="K45">
        <v>0.54441154814880599</v>
      </c>
      <c r="L45">
        <v>6.70502106093077E-2</v>
      </c>
      <c r="M45">
        <v>0.929098762342632</v>
      </c>
      <c r="N45">
        <v>0</v>
      </c>
      <c r="O45">
        <v>2</v>
      </c>
      <c r="P45">
        <v>9.90183034584151E-2</v>
      </c>
      <c r="Q45">
        <v>9.90183034584151E-2</v>
      </c>
      <c r="R45">
        <v>-1.13033917497616</v>
      </c>
      <c r="S45">
        <v>0</v>
      </c>
      <c r="T45" t="s">
        <v>29</v>
      </c>
      <c r="U45">
        <v>0</v>
      </c>
      <c r="V45">
        <v>657</v>
      </c>
      <c r="W45">
        <v>0</v>
      </c>
      <c r="X45">
        <v>1</v>
      </c>
      <c r="Y45">
        <v>0</v>
      </c>
      <c r="Z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6" spans="1:28" x14ac:dyDescent="0.25">
      <c r="A46">
        <v>15368</v>
      </c>
      <c r="B46">
        <v>1</v>
      </c>
      <c r="L46">
        <v>-2.0415520077248998E-2</v>
      </c>
      <c r="O46">
        <v>0</v>
      </c>
      <c r="Q46">
        <v>1</v>
      </c>
      <c r="S46">
        <v>2</v>
      </c>
      <c r="T46" t="s">
        <v>29</v>
      </c>
      <c r="U46">
        <v>0</v>
      </c>
      <c r="V46">
        <v>657</v>
      </c>
      <c r="W46">
        <v>1</v>
      </c>
      <c r="X46">
        <v>1</v>
      </c>
      <c r="Y46">
        <v>1</v>
      </c>
      <c r="Z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" spans="1:28" x14ac:dyDescent="0.25">
      <c r="A47">
        <v>15407</v>
      </c>
      <c r="B47">
        <v>0</v>
      </c>
      <c r="C47">
        <v>8785.5986730425593</v>
      </c>
      <c r="D47">
        <v>22.1249746655586</v>
      </c>
      <c r="E47">
        <v>0.82824895518744701</v>
      </c>
      <c r="F47">
        <v>2.7930875940344099E-2</v>
      </c>
      <c r="G47">
        <v>0.85674085023678503</v>
      </c>
      <c r="H47">
        <v>1.1140440408733E-3</v>
      </c>
      <c r="I47">
        <v>0.85674085023678503</v>
      </c>
      <c r="J47">
        <v>1.5360209709471899E-2</v>
      </c>
      <c r="K47">
        <v>15.3147407130995</v>
      </c>
      <c r="L47">
        <v>3.8441823143561003E-2</v>
      </c>
      <c r="M47">
        <v>0</v>
      </c>
      <c r="N47">
        <v>0</v>
      </c>
      <c r="O47">
        <v>4</v>
      </c>
      <c r="P47">
        <v>0.34565617821480998</v>
      </c>
      <c r="Q47">
        <v>0.34565617821480998</v>
      </c>
      <c r="R47">
        <v>-0.150264987091734</v>
      </c>
      <c r="S47">
        <v>0</v>
      </c>
      <c r="T47" t="s">
        <v>33</v>
      </c>
      <c r="U47">
        <v>0</v>
      </c>
      <c r="V47">
        <v>1</v>
      </c>
      <c r="W47">
        <v>0</v>
      </c>
      <c r="X47">
        <v>1</v>
      </c>
      <c r="Y47">
        <v>0</v>
      </c>
      <c r="Z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" spans="1:28" x14ac:dyDescent="0.25">
      <c r="A48">
        <v>15442</v>
      </c>
      <c r="B48">
        <v>1</v>
      </c>
      <c r="L48">
        <v>7.3926740351826399E-3</v>
      </c>
      <c r="O48">
        <v>0</v>
      </c>
      <c r="Q48">
        <v>1</v>
      </c>
      <c r="S48">
        <v>2</v>
      </c>
      <c r="T48" t="s">
        <v>29</v>
      </c>
      <c r="U48">
        <v>0</v>
      </c>
      <c r="V48">
        <v>657</v>
      </c>
      <c r="W48">
        <v>1</v>
      </c>
      <c r="X48">
        <v>1</v>
      </c>
      <c r="Y48">
        <v>1</v>
      </c>
      <c r="Z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9" spans="1:28" x14ac:dyDescent="0.25">
      <c r="A49">
        <v>15455</v>
      </c>
      <c r="B49">
        <v>1</v>
      </c>
      <c r="L49">
        <v>-1.8456720067782601E-4</v>
      </c>
      <c r="O49">
        <v>0</v>
      </c>
      <c r="Q49">
        <v>1</v>
      </c>
      <c r="S49">
        <v>2</v>
      </c>
      <c r="T49" t="s">
        <v>29</v>
      </c>
      <c r="U49">
        <v>0</v>
      </c>
      <c r="V49">
        <v>657</v>
      </c>
      <c r="W49">
        <v>1</v>
      </c>
      <c r="X49">
        <v>0</v>
      </c>
      <c r="Y49">
        <v>0</v>
      </c>
      <c r="Z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0" spans="1:28" x14ac:dyDescent="0.25">
      <c r="A50">
        <v>15464</v>
      </c>
      <c r="B50">
        <v>0</v>
      </c>
      <c r="C50">
        <v>10000</v>
      </c>
      <c r="D50">
        <v>0</v>
      </c>
      <c r="E50">
        <v>1</v>
      </c>
      <c r="F50">
        <v>0.01</v>
      </c>
      <c r="G50">
        <v>1</v>
      </c>
      <c r="H50">
        <v>9.9301366129890905E-17</v>
      </c>
      <c r="I50">
        <v>1</v>
      </c>
      <c r="J50">
        <v>1.00000000000005E-2</v>
      </c>
      <c r="K50">
        <v>6.2787194450422204E-2</v>
      </c>
      <c r="L50">
        <v>-3.3229109966201499E-4</v>
      </c>
      <c r="M50">
        <v>0.99182293283324696</v>
      </c>
      <c r="N50">
        <v>1.01359188176414E-2</v>
      </c>
      <c r="O50">
        <v>5</v>
      </c>
      <c r="P50">
        <v>0.40602718376352798</v>
      </c>
      <c r="Q50">
        <v>0.40602718376352798</v>
      </c>
      <c r="R50">
        <v>0.75079211126904</v>
      </c>
      <c r="S50">
        <v>0</v>
      </c>
      <c r="T50" t="s">
        <v>29</v>
      </c>
      <c r="U50">
        <v>0</v>
      </c>
      <c r="V50">
        <v>657</v>
      </c>
      <c r="W50">
        <v>0</v>
      </c>
      <c r="X50">
        <v>1</v>
      </c>
      <c r="Y50">
        <v>0</v>
      </c>
      <c r="Z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" spans="1:28" x14ac:dyDescent="0.25">
      <c r="A51">
        <v>15469</v>
      </c>
      <c r="B51">
        <v>1</v>
      </c>
      <c r="L51">
        <v>-2.8134536650585998E-3</v>
      </c>
      <c r="O51">
        <v>0</v>
      </c>
      <c r="Q51">
        <v>1</v>
      </c>
      <c r="S51">
        <v>2</v>
      </c>
      <c r="T51" t="s">
        <v>33</v>
      </c>
      <c r="U51">
        <v>0</v>
      </c>
      <c r="V51">
        <v>2</v>
      </c>
      <c r="W51">
        <v>1</v>
      </c>
      <c r="X51">
        <v>1</v>
      </c>
      <c r="Y51">
        <v>1</v>
      </c>
      <c r="Z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" spans="1:28" x14ac:dyDescent="0.25">
      <c r="A52">
        <v>15476</v>
      </c>
      <c r="B52">
        <v>1</v>
      </c>
      <c r="L52">
        <v>-2.06910821435957E-4</v>
      </c>
      <c r="O52">
        <v>0</v>
      </c>
      <c r="Q52">
        <v>1</v>
      </c>
      <c r="S52">
        <v>2</v>
      </c>
      <c r="T52" t="s">
        <v>29</v>
      </c>
      <c r="U52">
        <v>0</v>
      </c>
      <c r="V52">
        <v>657</v>
      </c>
      <c r="W52">
        <v>1</v>
      </c>
      <c r="X52">
        <v>1</v>
      </c>
      <c r="Y52">
        <v>1</v>
      </c>
      <c r="Z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3" spans="1:28" x14ac:dyDescent="0.25">
      <c r="A53">
        <v>15491</v>
      </c>
      <c r="B53">
        <v>0</v>
      </c>
      <c r="C53">
        <v>7804.0807546016304</v>
      </c>
      <c r="D53">
        <v>426.64097619827697</v>
      </c>
      <c r="E53">
        <v>0.68943427815080205</v>
      </c>
      <c r="F53">
        <v>0.35576520565184</v>
      </c>
      <c r="G53">
        <v>0.69927684483514096</v>
      </c>
      <c r="H53">
        <v>6.7430767561089497E-2</v>
      </c>
      <c r="I53">
        <v>0.69927684483514096</v>
      </c>
      <c r="J53">
        <v>0.334442339563846</v>
      </c>
      <c r="K53">
        <v>4.1677284572914202</v>
      </c>
      <c r="L53">
        <v>-0.237516789981256</v>
      </c>
      <c r="M53">
        <v>0.45721741787699199</v>
      </c>
      <c r="N53">
        <v>0.107152771461728</v>
      </c>
      <c r="O53">
        <v>5</v>
      </c>
      <c r="P53">
        <v>0.43721428793267098</v>
      </c>
      <c r="Q53">
        <v>0.43721428793267098</v>
      </c>
      <c r="R53">
        <v>1.74747166633176</v>
      </c>
      <c r="S53">
        <v>1</v>
      </c>
      <c r="T53" t="s">
        <v>29</v>
      </c>
      <c r="U53">
        <v>0</v>
      </c>
      <c r="V53">
        <v>657</v>
      </c>
      <c r="W53">
        <v>1</v>
      </c>
      <c r="X53">
        <v>1</v>
      </c>
      <c r="Y53">
        <v>1</v>
      </c>
      <c r="Z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4" spans="1:28" x14ac:dyDescent="0.25">
      <c r="A54">
        <v>15494</v>
      </c>
      <c r="B54">
        <v>1</v>
      </c>
      <c r="L54">
        <v>-1.12987647625429E-4</v>
      </c>
      <c r="O54">
        <v>0</v>
      </c>
      <c r="Q54">
        <v>1</v>
      </c>
      <c r="S54">
        <v>2</v>
      </c>
      <c r="T54" t="s">
        <v>29</v>
      </c>
      <c r="U54">
        <v>0</v>
      </c>
      <c r="V54">
        <v>657</v>
      </c>
      <c r="W54">
        <v>1</v>
      </c>
      <c r="X54">
        <v>1</v>
      </c>
      <c r="Y54">
        <v>1</v>
      </c>
      <c r="Z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5" spans="1:28" x14ac:dyDescent="0.25">
      <c r="A55">
        <v>15500</v>
      </c>
      <c r="B55">
        <v>1</v>
      </c>
      <c r="L55">
        <v>-1.8621484043808E-3</v>
      </c>
      <c r="O55">
        <v>0</v>
      </c>
      <c r="Q55">
        <v>1</v>
      </c>
      <c r="S55">
        <v>2</v>
      </c>
      <c r="T55" t="s">
        <v>29</v>
      </c>
      <c r="U55">
        <v>0</v>
      </c>
      <c r="V55">
        <v>657</v>
      </c>
      <c r="W55">
        <v>1</v>
      </c>
      <c r="X55">
        <v>1</v>
      </c>
      <c r="Y55">
        <v>1</v>
      </c>
      <c r="Z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" spans="1:28" x14ac:dyDescent="0.25">
      <c r="A56">
        <v>15511</v>
      </c>
      <c r="B56">
        <v>1</v>
      </c>
      <c r="L56">
        <v>1.43769258636485E-2</v>
      </c>
      <c r="O56">
        <v>0</v>
      </c>
      <c r="Q56">
        <v>1</v>
      </c>
      <c r="S56">
        <v>2</v>
      </c>
      <c r="T56" t="s">
        <v>29</v>
      </c>
      <c r="U56">
        <v>0</v>
      </c>
      <c r="V56">
        <v>657</v>
      </c>
      <c r="W56">
        <v>1</v>
      </c>
      <c r="X56">
        <v>1</v>
      </c>
      <c r="Y56">
        <v>1</v>
      </c>
      <c r="Z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7" spans="1:28" x14ac:dyDescent="0.25">
      <c r="A57">
        <v>15516</v>
      </c>
      <c r="B57">
        <v>1</v>
      </c>
      <c r="L57">
        <v>-0.305106929328403</v>
      </c>
      <c r="O57">
        <v>0</v>
      </c>
      <c r="Q57">
        <v>1</v>
      </c>
      <c r="S57">
        <v>2</v>
      </c>
      <c r="T57" t="s">
        <v>29</v>
      </c>
      <c r="U57">
        <v>0</v>
      </c>
      <c r="V57">
        <v>657</v>
      </c>
      <c r="W57">
        <v>1</v>
      </c>
      <c r="X57">
        <v>1</v>
      </c>
      <c r="Y57">
        <v>1</v>
      </c>
      <c r="Z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8" spans="1:28" x14ac:dyDescent="0.25">
      <c r="A58">
        <v>15531</v>
      </c>
      <c r="B58">
        <v>1</v>
      </c>
      <c r="L58">
        <v>3.8963991616007298E-3</v>
      </c>
      <c r="O58">
        <v>0</v>
      </c>
      <c r="Q58">
        <v>1</v>
      </c>
      <c r="S58">
        <v>2</v>
      </c>
      <c r="T58" t="s">
        <v>29</v>
      </c>
      <c r="U58">
        <v>0</v>
      </c>
      <c r="V58">
        <v>657</v>
      </c>
      <c r="W58">
        <v>1</v>
      </c>
      <c r="X58">
        <v>0</v>
      </c>
      <c r="Y58">
        <v>0</v>
      </c>
      <c r="Z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9" spans="1:28" x14ac:dyDescent="0.25">
      <c r="A59">
        <v>15537</v>
      </c>
      <c r="B59">
        <v>0</v>
      </c>
      <c r="C59">
        <v>9389.36223688067</v>
      </c>
      <c r="D59">
        <v>-119.208241440824</v>
      </c>
      <c r="E59">
        <v>0.91363837350169497</v>
      </c>
      <c r="F59">
        <v>0</v>
      </c>
      <c r="G59">
        <v>0.93564248786216697</v>
      </c>
      <c r="H59">
        <v>-1.2717954306055001E-2</v>
      </c>
      <c r="I59">
        <v>0.93564248786216697</v>
      </c>
      <c r="J59">
        <v>0</v>
      </c>
      <c r="K59">
        <v>1.3009474137586601</v>
      </c>
      <c r="L59">
        <v>0.23270146471035899</v>
      </c>
      <c r="M59">
        <v>0.83057159225169797</v>
      </c>
      <c r="N59">
        <v>0</v>
      </c>
      <c r="O59">
        <v>2</v>
      </c>
      <c r="P59">
        <v>0.36985617227277301</v>
      </c>
      <c r="Q59">
        <v>0.36985617227277301</v>
      </c>
      <c r="R59">
        <v>3.4814351919228801E-3</v>
      </c>
      <c r="S59">
        <v>0</v>
      </c>
      <c r="T59" t="s">
        <v>29</v>
      </c>
      <c r="U59">
        <v>0</v>
      </c>
      <c r="V59">
        <v>657</v>
      </c>
      <c r="W59">
        <v>0</v>
      </c>
      <c r="X59">
        <v>1</v>
      </c>
      <c r="Y59">
        <v>0</v>
      </c>
      <c r="Z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0" spans="1:28" x14ac:dyDescent="0.25">
      <c r="A60">
        <v>15542</v>
      </c>
      <c r="B60">
        <v>1</v>
      </c>
      <c r="L60">
        <v>9.0684643126686705E-3</v>
      </c>
      <c r="O60">
        <v>0</v>
      </c>
      <c r="Q60">
        <v>1</v>
      </c>
      <c r="S60">
        <v>2</v>
      </c>
      <c r="T60" t="s">
        <v>32</v>
      </c>
      <c r="U60">
        <v>0</v>
      </c>
      <c r="V60">
        <v>657</v>
      </c>
      <c r="W60">
        <v>1</v>
      </c>
      <c r="X60">
        <v>1</v>
      </c>
      <c r="Y60">
        <v>1</v>
      </c>
      <c r="Z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" spans="1:28" x14ac:dyDescent="0.25">
      <c r="A61">
        <v>15572</v>
      </c>
      <c r="B61">
        <v>0</v>
      </c>
      <c r="C61">
        <v>7457.0192844539597</v>
      </c>
      <c r="D61">
        <v>497.68430863199001</v>
      </c>
      <c r="E61">
        <v>0.64034987022991696</v>
      </c>
      <c r="F61">
        <v>0.41334127972710399</v>
      </c>
      <c r="G61">
        <v>0.66505621593275699</v>
      </c>
      <c r="H61">
        <v>6.3637394853288995E-2</v>
      </c>
      <c r="I61">
        <v>0.66505621593275699</v>
      </c>
      <c r="J61">
        <v>0.31619057170370002</v>
      </c>
      <c r="K61">
        <v>6.4543989686394898</v>
      </c>
      <c r="L61">
        <v>-0.59511256525052303</v>
      </c>
      <c r="M61">
        <v>0.15941372521015501</v>
      </c>
      <c r="N61">
        <v>0.25342209681408001</v>
      </c>
      <c r="O61">
        <v>5</v>
      </c>
      <c r="P61">
        <v>0.45767200688151199</v>
      </c>
      <c r="Q61">
        <v>0.45767200688151199</v>
      </c>
      <c r="R61">
        <v>1.9367347324661199</v>
      </c>
      <c r="S61">
        <v>1</v>
      </c>
      <c r="T61" t="s">
        <v>29</v>
      </c>
      <c r="U61">
        <v>0</v>
      </c>
      <c r="V61">
        <v>657</v>
      </c>
      <c r="W61">
        <v>1</v>
      </c>
      <c r="X61">
        <v>1</v>
      </c>
      <c r="Y61">
        <v>1</v>
      </c>
      <c r="Z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2" spans="1:28" x14ac:dyDescent="0.25">
      <c r="A62">
        <v>15599</v>
      </c>
      <c r="B62">
        <v>0</v>
      </c>
      <c r="C62">
        <v>9429.9872374180104</v>
      </c>
      <c r="D62">
        <v>-141.16164938874701</v>
      </c>
      <c r="E62">
        <v>0.919383909291975</v>
      </c>
      <c r="F62">
        <v>0</v>
      </c>
      <c r="G62">
        <v>0.939594033268489</v>
      </c>
      <c r="H62">
        <v>-1.503252712459E-2</v>
      </c>
      <c r="I62">
        <v>0.939594033268489</v>
      </c>
      <c r="J62">
        <v>0</v>
      </c>
      <c r="K62">
        <v>0.66823259909214505</v>
      </c>
      <c r="L62">
        <v>0.13343105481563</v>
      </c>
      <c r="M62">
        <v>0.91297297333288296</v>
      </c>
      <c r="N62">
        <v>0</v>
      </c>
      <c r="O62">
        <v>2</v>
      </c>
      <c r="P62">
        <v>0.37179558851209299</v>
      </c>
      <c r="Q62">
        <v>0.37179558851209299</v>
      </c>
      <c r="R62">
        <v>1.7408019974707801E-2</v>
      </c>
      <c r="S62">
        <v>0</v>
      </c>
      <c r="T62" t="s">
        <v>29</v>
      </c>
      <c r="U62">
        <v>0</v>
      </c>
      <c r="V62">
        <v>657</v>
      </c>
      <c r="W62">
        <v>0</v>
      </c>
      <c r="X62">
        <v>1</v>
      </c>
      <c r="Y62">
        <v>0</v>
      </c>
      <c r="Z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" spans="1:28" x14ac:dyDescent="0.25">
      <c r="A63">
        <v>15600</v>
      </c>
      <c r="B63">
        <v>0</v>
      </c>
      <c r="C63">
        <v>10000</v>
      </c>
      <c r="D63">
        <v>-6.3651369803098096E-13</v>
      </c>
      <c r="E63">
        <v>1</v>
      </c>
      <c r="F63">
        <v>0</v>
      </c>
      <c r="G63">
        <v>1</v>
      </c>
      <c r="H63">
        <v>-7.7699426029172505E-17</v>
      </c>
      <c r="I63">
        <v>1</v>
      </c>
      <c r="J63">
        <v>0</v>
      </c>
      <c r="K63">
        <v>5.7189806737457098E-2</v>
      </c>
      <c r="L63">
        <v>7.6866144458883302E-3</v>
      </c>
      <c r="M63">
        <v>0.99255190656249104</v>
      </c>
      <c r="N63">
        <v>0</v>
      </c>
      <c r="O63">
        <v>2</v>
      </c>
      <c r="P63">
        <v>0.4</v>
      </c>
      <c r="Q63">
        <v>0.4</v>
      </c>
      <c r="R63">
        <v>0.2533471031358</v>
      </c>
      <c r="S63">
        <v>0</v>
      </c>
      <c r="T63" t="s">
        <v>29</v>
      </c>
      <c r="U63">
        <v>0</v>
      </c>
      <c r="V63">
        <v>657</v>
      </c>
      <c r="W63">
        <v>0</v>
      </c>
      <c r="X63">
        <v>0</v>
      </c>
      <c r="Y63">
        <v>0</v>
      </c>
      <c r="Z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" spans="1:28" x14ac:dyDescent="0.25">
      <c r="A64">
        <v>15632</v>
      </c>
      <c r="B64">
        <v>1</v>
      </c>
      <c r="L64">
        <v>6.0073223611602797E-4</v>
      </c>
      <c r="O64">
        <v>0</v>
      </c>
      <c r="Q64">
        <v>1</v>
      </c>
      <c r="S64">
        <v>2</v>
      </c>
      <c r="T64" t="s">
        <v>29</v>
      </c>
      <c r="U64">
        <v>0</v>
      </c>
      <c r="V64">
        <v>657</v>
      </c>
      <c r="W64">
        <v>1</v>
      </c>
      <c r="X64">
        <v>0</v>
      </c>
      <c r="Y64">
        <v>0</v>
      </c>
      <c r="Z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5" spans="1:28" x14ac:dyDescent="0.25">
      <c r="A65">
        <v>15638</v>
      </c>
      <c r="B65">
        <v>1</v>
      </c>
      <c r="L65">
        <v>-3.85356576620597E-3</v>
      </c>
      <c r="O65">
        <v>0</v>
      </c>
      <c r="Q65">
        <v>1</v>
      </c>
      <c r="S65">
        <v>2</v>
      </c>
      <c r="T65" t="s">
        <v>29</v>
      </c>
      <c r="U65">
        <v>0</v>
      </c>
      <c r="V65">
        <v>657</v>
      </c>
      <c r="W65">
        <v>1</v>
      </c>
      <c r="X65">
        <v>1</v>
      </c>
      <c r="Y65">
        <v>1</v>
      </c>
      <c r="Z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6" spans="1:28" x14ac:dyDescent="0.25">
      <c r="A66">
        <v>15646</v>
      </c>
      <c r="B66">
        <v>1</v>
      </c>
      <c r="L66">
        <v>4.8847329706751099E-3</v>
      </c>
      <c r="O66">
        <v>0</v>
      </c>
      <c r="Q66">
        <v>1</v>
      </c>
      <c r="S66">
        <v>2</v>
      </c>
      <c r="T66" t="s">
        <v>29</v>
      </c>
      <c r="U66">
        <v>0</v>
      </c>
      <c r="V66">
        <v>657</v>
      </c>
      <c r="W66">
        <v>1</v>
      </c>
      <c r="X66">
        <v>0</v>
      </c>
      <c r="Y66">
        <v>0</v>
      </c>
      <c r="Z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7" spans="1:28" x14ac:dyDescent="0.25">
      <c r="A67">
        <v>15660</v>
      </c>
      <c r="B67">
        <v>1</v>
      </c>
      <c r="L67">
        <v>-1.3789299503584899E-4</v>
      </c>
      <c r="O67">
        <v>0</v>
      </c>
      <c r="Q67">
        <v>1</v>
      </c>
      <c r="S67">
        <v>2</v>
      </c>
      <c r="T67" t="s">
        <v>29</v>
      </c>
      <c r="U67">
        <v>0</v>
      </c>
      <c r="V67">
        <v>657</v>
      </c>
      <c r="W67">
        <v>1</v>
      </c>
      <c r="X67">
        <v>1</v>
      </c>
      <c r="Y67">
        <v>1</v>
      </c>
      <c r="Z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8" spans="1:28" x14ac:dyDescent="0.25">
      <c r="A68">
        <v>15664</v>
      </c>
      <c r="B68">
        <v>1</v>
      </c>
      <c r="L68">
        <v>-4.6461728207335098E-5</v>
      </c>
      <c r="O68">
        <v>0</v>
      </c>
      <c r="Q68">
        <v>1</v>
      </c>
      <c r="S68">
        <v>2</v>
      </c>
      <c r="T68" t="s">
        <v>29</v>
      </c>
      <c r="U68">
        <v>0</v>
      </c>
      <c r="V68">
        <v>657</v>
      </c>
      <c r="W68">
        <v>1</v>
      </c>
      <c r="X68">
        <v>0</v>
      </c>
      <c r="Y68">
        <v>0</v>
      </c>
      <c r="Z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9" spans="1:28" x14ac:dyDescent="0.25">
      <c r="A69">
        <v>15667</v>
      </c>
      <c r="B69">
        <v>1</v>
      </c>
      <c r="L69">
        <v>-0.105202862309658</v>
      </c>
      <c r="O69">
        <v>0</v>
      </c>
      <c r="Q69">
        <v>1</v>
      </c>
      <c r="S69">
        <v>2</v>
      </c>
      <c r="T69" t="s">
        <v>29</v>
      </c>
      <c r="U69">
        <v>0</v>
      </c>
      <c r="V69">
        <v>657</v>
      </c>
      <c r="W69">
        <v>1</v>
      </c>
      <c r="X69">
        <v>1</v>
      </c>
      <c r="Y69">
        <v>1</v>
      </c>
      <c r="Z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0" spans="1:28" x14ac:dyDescent="0.25">
      <c r="A70">
        <v>15673</v>
      </c>
      <c r="B70">
        <v>0</v>
      </c>
      <c r="C70">
        <v>10000</v>
      </c>
      <c r="D70">
        <v>-6.3651369803098096E-13</v>
      </c>
      <c r="E70">
        <v>1</v>
      </c>
      <c r="F70">
        <v>0</v>
      </c>
      <c r="G70">
        <v>1</v>
      </c>
      <c r="H70">
        <v>-7.7699426029172505E-17</v>
      </c>
      <c r="I70">
        <v>1</v>
      </c>
      <c r="J70">
        <v>0</v>
      </c>
      <c r="K70">
        <v>7.9028687710938996</v>
      </c>
      <c r="L70">
        <v>-6.4528205564537797E-2</v>
      </c>
      <c r="M70">
        <v>0</v>
      </c>
      <c r="N70">
        <v>3.63943193596616E-2</v>
      </c>
      <c r="O70">
        <v>3</v>
      </c>
      <c r="P70">
        <v>0.40727886387193202</v>
      </c>
      <c r="Q70">
        <v>0.40727886387193202</v>
      </c>
      <c r="R70">
        <v>0.93999091218946595</v>
      </c>
      <c r="S70">
        <v>0</v>
      </c>
      <c r="T70" t="s">
        <v>29</v>
      </c>
      <c r="U70">
        <v>0</v>
      </c>
      <c r="V70">
        <v>657</v>
      </c>
      <c r="W70">
        <v>0</v>
      </c>
      <c r="X70">
        <v>1</v>
      </c>
      <c r="Y70">
        <v>0</v>
      </c>
      <c r="Z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7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71" spans="1:28" x14ac:dyDescent="0.25">
      <c r="A71">
        <v>15676</v>
      </c>
      <c r="B71">
        <v>1</v>
      </c>
      <c r="L71">
        <v>3.0715310296552099E-3</v>
      </c>
      <c r="O71">
        <v>0</v>
      </c>
      <c r="Q71">
        <v>1</v>
      </c>
      <c r="S71">
        <v>2</v>
      </c>
      <c r="T71" t="s">
        <v>29</v>
      </c>
      <c r="U71">
        <v>0</v>
      </c>
      <c r="V71">
        <v>657</v>
      </c>
      <c r="W71">
        <v>1</v>
      </c>
      <c r="X71">
        <v>1</v>
      </c>
      <c r="Y71">
        <v>1</v>
      </c>
      <c r="Z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7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2" spans="1:28" x14ac:dyDescent="0.25">
      <c r="A72">
        <v>15686</v>
      </c>
      <c r="B72">
        <v>1</v>
      </c>
      <c r="L72">
        <v>1.47729233781652E-3</v>
      </c>
      <c r="O72">
        <v>0</v>
      </c>
      <c r="Q72">
        <v>1</v>
      </c>
      <c r="S72">
        <v>2</v>
      </c>
      <c r="T72" t="s">
        <v>29</v>
      </c>
      <c r="U72">
        <v>0</v>
      </c>
      <c r="V72">
        <v>657</v>
      </c>
      <c r="W72">
        <v>1</v>
      </c>
      <c r="X72">
        <v>1</v>
      </c>
      <c r="Y72">
        <v>1</v>
      </c>
      <c r="Z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7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3" spans="1:28" x14ac:dyDescent="0.25">
      <c r="A73">
        <v>15690</v>
      </c>
      <c r="B73">
        <v>0</v>
      </c>
      <c r="C73">
        <v>10000</v>
      </c>
      <c r="D73">
        <v>0</v>
      </c>
      <c r="E73">
        <v>1</v>
      </c>
      <c r="F73">
        <v>0.01</v>
      </c>
      <c r="G73">
        <v>1</v>
      </c>
      <c r="H73">
        <v>0</v>
      </c>
      <c r="I73">
        <v>1</v>
      </c>
      <c r="J73">
        <v>0.01</v>
      </c>
      <c r="K73">
        <v>1.99199066584853</v>
      </c>
      <c r="L73">
        <v>0.15337976492583699</v>
      </c>
      <c r="M73">
        <v>0.74057382858458298</v>
      </c>
      <c r="N73">
        <v>0</v>
      </c>
      <c r="O73">
        <v>4</v>
      </c>
      <c r="P73">
        <v>0.40400000000000003</v>
      </c>
      <c r="Q73">
        <v>0.40400000000000003</v>
      </c>
      <c r="R73">
        <v>0.40413817903252802</v>
      </c>
      <c r="S73">
        <v>0</v>
      </c>
      <c r="T73" t="s">
        <v>29</v>
      </c>
      <c r="U73">
        <v>0</v>
      </c>
      <c r="V73">
        <v>657</v>
      </c>
      <c r="W73">
        <v>0</v>
      </c>
      <c r="X73">
        <v>1</v>
      </c>
      <c r="Y73">
        <v>0</v>
      </c>
      <c r="Z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7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74" spans="1:28" x14ac:dyDescent="0.25">
      <c r="A74">
        <v>15693</v>
      </c>
      <c r="B74">
        <v>1</v>
      </c>
      <c r="L74">
        <v>-1.91724932923422E-4</v>
      </c>
      <c r="O74">
        <v>0</v>
      </c>
      <c r="Q74">
        <v>1</v>
      </c>
      <c r="S74">
        <v>2</v>
      </c>
      <c r="T74" t="s">
        <v>29</v>
      </c>
      <c r="U74">
        <v>0</v>
      </c>
      <c r="V74">
        <v>657</v>
      </c>
      <c r="W74">
        <v>1</v>
      </c>
      <c r="X74">
        <v>0</v>
      </c>
      <c r="Y74">
        <v>0</v>
      </c>
      <c r="Z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7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75" spans="1:28" x14ac:dyDescent="0.25">
      <c r="A75">
        <v>15740</v>
      </c>
      <c r="B75">
        <v>1</v>
      </c>
      <c r="L75">
        <v>1.6323203636497599E-2</v>
      </c>
      <c r="O75">
        <v>0</v>
      </c>
      <c r="Q75">
        <v>1</v>
      </c>
      <c r="S75">
        <v>2</v>
      </c>
      <c r="T75" t="s">
        <v>29</v>
      </c>
      <c r="U75">
        <v>0</v>
      </c>
      <c r="V75">
        <v>657</v>
      </c>
      <c r="W75">
        <v>1</v>
      </c>
      <c r="X75">
        <v>1</v>
      </c>
      <c r="Y75">
        <v>1</v>
      </c>
      <c r="Z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7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6" spans="1:28" x14ac:dyDescent="0.25">
      <c r="A76">
        <v>15757</v>
      </c>
      <c r="B76">
        <v>0</v>
      </c>
      <c r="C76">
        <v>9811.0195420520595</v>
      </c>
      <c r="D76">
        <v>-1.1305540587273699</v>
      </c>
      <c r="E76">
        <v>0.973272763804505</v>
      </c>
      <c r="F76">
        <v>0</v>
      </c>
      <c r="G76">
        <v>0.98091961332469002</v>
      </c>
      <c r="H76">
        <v>-1.15227200759393E-4</v>
      </c>
      <c r="I76">
        <v>0.98091961332469002</v>
      </c>
      <c r="J76">
        <v>0</v>
      </c>
      <c r="K76">
        <v>3.54334850995442</v>
      </c>
      <c r="L76">
        <v>-3.68230244869098E-2</v>
      </c>
      <c r="M76">
        <v>0.53853331057832698</v>
      </c>
      <c r="N76">
        <v>2.5061919971167902E-2</v>
      </c>
      <c r="O76">
        <v>3</v>
      </c>
      <c r="P76">
        <v>0.39585085942007298</v>
      </c>
      <c r="Q76">
        <v>0.39585085942007298</v>
      </c>
      <c r="R76">
        <v>0.150264987091734</v>
      </c>
      <c r="S76">
        <v>0</v>
      </c>
      <c r="T76" t="s">
        <v>29</v>
      </c>
      <c r="U76">
        <v>0</v>
      </c>
      <c r="V76">
        <v>657</v>
      </c>
      <c r="W76">
        <v>0</v>
      </c>
      <c r="X76">
        <v>1</v>
      </c>
      <c r="Y76">
        <v>0</v>
      </c>
      <c r="Z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7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77" spans="1:28" x14ac:dyDescent="0.25">
      <c r="A77">
        <v>15759</v>
      </c>
      <c r="B77">
        <v>0</v>
      </c>
      <c r="C77">
        <v>4689.24317800464</v>
      </c>
      <c r="D77">
        <v>-43.234859429169397</v>
      </c>
      <c r="E77">
        <v>0.24890724946065701</v>
      </c>
      <c r="F77">
        <v>0</v>
      </c>
      <c r="G77">
        <v>0.33853652285445002</v>
      </c>
      <c r="H77">
        <v>4.4847151841433201E-4</v>
      </c>
      <c r="I77">
        <v>0.33853652285445002</v>
      </c>
      <c r="J77">
        <v>1.21578153997769E-2</v>
      </c>
      <c r="K77">
        <v>33.352468179252199</v>
      </c>
      <c r="L77">
        <v>-0.18988003065270301</v>
      </c>
      <c r="M77">
        <v>0</v>
      </c>
      <c r="N77">
        <v>8.7667651304161501E-2</v>
      </c>
      <c r="O77">
        <v>4</v>
      </c>
      <c r="P77">
        <v>0.13745384780380901</v>
      </c>
      <c r="Q77">
        <v>0.13745384780380901</v>
      </c>
      <c r="R77">
        <v>-0.96187756156816395</v>
      </c>
      <c r="S77">
        <v>0</v>
      </c>
      <c r="T77" t="s">
        <v>29</v>
      </c>
      <c r="U77">
        <v>0</v>
      </c>
      <c r="V77">
        <v>657</v>
      </c>
      <c r="W77">
        <v>0</v>
      </c>
      <c r="X77">
        <v>1</v>
      </c>
      <c r="Y77">
        <v>0</v>
      </c>
      <c r="Z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7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78" spans="1:28" x14ac:dyDescent="0.25">
      <c r="A78">
        <v>15763</v>
      </c>
      <c r="B78">
        <v>1</v>
      </c>
      <c r="L78">
        <v>2.6211560118308301E-3</v>
      </c>
      <c r="O78">
        <v>0</v>
      </c>
      <c r="Q78">
        <v>1</v>
      </c>
      <c r="S78">
        <v>2</v>
      </c>
      <c r="T78" t="s">
        <v>29</v>
      </c>
      <c r="U78">
        <v>0</v>
      </c>
      <c r="V78">
        <v>657</v>
      </c>
      <c r="W78">
        <v>1</v>
      </c>
      <c r="X78">
        <v>1</v>
      </c>
      <c r="Y78">
        <v>1</v>
      </c>
      <c r="Z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7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79" spans="1:28" x14ac:dyDescent="0.25">
      <c r="A79">
        <v>15778</v>
      </c>
      <c r="B79">
        <v>1</v>
      </c>
      <c r="L79">
        <v>-2.30150481022095E-3</v>
      </c>
      <c r="O79">
        <v>0</v>
      </c>
      <c r="Q79">
        <v>1</v>
      </c>
      <c r="S79">
        <v>2</v>
      </c>
      <c r="T79" t="s">
        <v>29</v>
      </c>
      <c r="U79">
        <v>0</v>
      </c>
      <c r="V79">
        <v>657</v>
      </c>
      <c r="W79">
        <v>1</v>
      </c>
      <c r="X79">
        <v>1</v>
      </c>
      <c r="Y79">
        <v>1</v>
      </c>
      <c r="Z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7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80" spans="1:28" x14ac:dyDescent="0.25">
      <c r="A80">
        <v>15790</v>
      </c>
      <c r="B80">
        <v>1</v>
      </c>
      <c r="L80">
        <v>-4.3114067504312897E-5</v>
      </c>
      <c r="O80">
        <v>0</v>
      </c>
      <c r="Q80">
        <v>1</v>
      </c>
      <c r="S80">
        <v>2</v>
      </c>
      <c r="T80" t="s">
        <v>29</v>
      </c>
      <c r="U80">
        <v>0</v>
      </c>
      <c r="V80">
        <v>657</v>
      </c>
      <c r="W80">
        <v>1</v>
      </c>
      <c r="X80">
        <v>0</v>
      </c>
      <c r="Y80">
        <v>0</v>
      </c>
      <c r="Z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8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81" spans="1:28" x14ac:dyDescent="0.25">
      <c r="A81">
        <v>15806</v>
      </c>
      <c r="B81">
        <v>0</v>
      </c>
      <c r="C81">
        <v>9687.0870139280196</v>
      </c>
      <c r="D81">
        <v>-12.9565059435586</v>
      </c>
      <c r="E81">
        <v>0.955745163398391</v>
      </c>
      <c r="F81">
        <v>0</v>
      </c>
      <c r="G81">
        <v>0.96811633962029198</v>
      </c>
      <c r="H81">
        <v>-1.3267159643192299E-3</v>
      </c>
      <c r="I81">
        <v>0.96811633962029198</v>
      </c>
      <c r="J81">
        <v>0</v>
      </c>
      <c r="K81">
        <v>2.4860062178140301</v>
      </c>
      <c r="L81">
        <v>-7.1340585678721896E-2</v>
      </c>
      <c r="M81">
        <v>0.676235894946982</v>
      </c>
      <c r="N81">
        <v>3.9180823877493699E-2</v>
      </c>
      <c r="O81">
        <v>3</v>
      </c>
      <c r="P81">
        <v>0.39260846537923499</v>
      </c>
      <c r="Q81">
        <v>0.39260846537923499</v>
      </c>
      <c r="R81">
        <v>0.122153088902552</v>
      </c>
      <c r="S81">
        <v>0</v>
      </c>
      <c r="T81" t="s">
        <v>29</v>
      </c>
      <c r="U81">
        <v>0</v>
      </c>
      <c r="V81">
        <v>657</v>
      </c>
      <c r="W81">
        <v>0</v>
      </c>
      <c r="X81">
        <v>1</v>
      </c>
      <c r="Y81">
        <v>0</v>
      </c>
      <c r="Z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8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82" spans="1:28" x14ac:dyDescent="0.25">
      <c r="A82">
        <v>15808</v>
      </c>
      <c r="B82">
        <v>1</v>
      </c>
      <c r="L82">
        <v>1.8792661458141201E-2</v>
      </c>
      <c r="O82">
        <v>0</v>
      </c>
      <c r="Q82">
        <v>1</v>
      </c>
      <c r="S82">
        <v>2</v>
      </c>
      <c r="T82" t="s">
        <v>29</v>
      </c>
      <c r="U82">
        <v>0</v>
      </c>
      <c r="V82">
        <v>657</v>
      </c>
      <c r="W82">
        <v>1</v>
      </c>
      <c r="X82">
        <v>1</v>
      </c>
      <c r="Y82">
        <v>1</v>
      </c>
      <c r="Z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8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83" spans="1:28" x14ac:dyDescent="0.25">
      <c r="A83">
        <v>15814</v>
      </c>
      <c r="B83">
        <v>0</v>
      </c>
      <c r="C83">
        <v>8508.7553539934506</v>
      </c>
      <c r="D83">
        <v>-33.4939531368099</v>
      </c>
      <c r="E83">
        <v>0.78909540006478796</v>
      </c>
      <c r="F83">
        <v>0</v>
      </c>
      <c r="G83">
        <v>0.80158730158730196</v>
      </c>
      <c r="H83">
        <v>-1.15079365079365E-2</v>
      </c>
      <c r="I83">
        <v>0.80158730158730196</v>
      </c>
      <c r="J83">
        <v>0</v>
      </c>
      <c r="K83">
        <v>0.21870154925383101</v>
      </c>
      <c r="L83">
        <v>7.2335228622587701E-4</v>
      </c>
      <c r="M83">
        <v>0.97151748420398698</v>
      </c>
      <c r="N83">
        <v>0</v>
      </c>
      <c r="O83">
        <v>2</v>
      </c>
      <c r="P83">
        <v>0.31813654033041799</v>
      </c>
      <c r="Q83">
        <v>0.31813654033041799</v>
      </c>
      <c r="R83">
        <v>-0.25694371658499099</v>
      </c>
      <c r="S83">
        <v>0</v>
      </c>
      <c r="T83" t="s">
        <v>33</v>
      </c>
      <c r="U83">
        <v>0</v>
      </c>
      <c r="V83">
        <v>2</v>
      </c>
      <c r="W83">
        <v>0</v>
      </c>
      <c r="X83">
        <v>1</v>
      </c>
      <c r="Y83">
        <v>0</v>
      </c>
      <c r="Z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8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84" spans="1:28" x14ac:dyDescent="0.25">
      <c r="A84">
        <v>15816</v>
      </c>
      <c r="B84">
        <v>0</v>
      </c>
      <c r="C84">
        <v>10000</v>
      </c>
      <c r="D84">
        <v>-1.5752910326854199E-12</v>
      </c>
      <c r="E84">
        <v>1</v>
      </c>
      <c r="F84">
        <v>0</v>
      </c>
      <c r="G84">
        <v>1</v>
      </c>
      <c r="H84">
        <v>0</v>
      </c>
      <c r="I84">
        <v>1</v>
      </c>
      <c r="J84">
        <v>0.01</v>
      </c>
      <c r="K84">
        <v>9.0877853348109605E-2</v>
      </c>
      <c r="L84">
        <v>-3.4798894173591902E-2</v>
      </c>
      <c r="M84">
        <v>0.98816455620764199</v>
      </c>
      <c r="N84">
        <v>2.42339790506374E-2</v>
      </c>
      <c r="O84">
        <v>4</v>
      </c>
      <c r="P84">
        <v>0.406846795810127</v>
      </c>
      <c r="Q84">
        <v>0.406846795810127</v>
      </c>
      <c r="R84">
        <v>0.87687312401683004</v>
      </c>
      <c r="S84">
        <v>0</v>
      </c>
      <c r="T84" t="s">
        <v>29</v>
      </c>
      <c r="U84">
        <v>0</v>
      </c>
      <c r="V84">
        <v>657</v>
      </c>
      <c r="W84">
        <v>0</v>
      </c>
      <c r="X84">
        <v>1</v>
      </c>
      <c r="Y84">
        <v>0</v>
      </c>
      <c r="Z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8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85" spans="1:28" x14ac:dyDescent="0.25">
      <c r="A85">
        <v>15820</v>
      </c>
      <c r="B85">
        <v>0</v>
      </c>
      <c r="C85">
        <v>10000</v>
      </c>
      <c r="D85">
        <v>0</v>
      </c>
      <c r="E85">
        <v>1</v>
      </c>
      <c r="F85">
        <v>0.01</v>
      </c>
      <c r="G85">
        <v>1</v>
      </c>
      <c r="H85">
        <v>3.1401849173675498E-16</v>
      </c>
      <c r="I85">
        <v>1</v>
      </c>
      <c r="J85">
        <v>1.0000000000001501E-2</v>
      </c>
      <c r="K85">
        <v>0.11838989739542199</v>
      </c>
      <c r="L85">
        <v>-7.8926598263614797E-2</v>
      </c>
      <c r="M85">
        <v>0.98458153527417502</v>
      </c>
      <c r="N85">
        <v>4.2283771450269798E-2</v>
      </c>
      <c r="O85">
        <v>5</v>
      </c>
      <c r="P85">
        <v>0.41245675429005402</v>
      </c>
      <c r="Q85">
        <v>0.41245675429005402</v>
      </c>
      <c r="R85">
        <v>1.1708311189567899</v>
      </c>
      <c r="S85">
        <v>1</v>
      </c>
      <c r="T85" t="s">
        <v>29</v>
      </c>
      <c r="U85">
        <v>0</v>
      </c>
      <c r="V85">
        <v>657</v>
      </c>
      <c r="W85">
        <v>1</v>
      </c>
      <c r="X85">
        <v>1</v>
      </c>
      <c r="Y85">
        <v>1</v>
      </c>
      <c r="Z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85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86" spans="1:28" x14ac:dyDescent="0.25">
      <c r="A86">
        <v>15835</v>
      </c>
      <c r="B86">
        <v>1</v>
      </c>
      <c r="L86">
        <v>-9.4986530592668199E-3</v>
      </c>
      <c r="O86">
        <v>0</v>
      </c>
      <c r="Q86">
        <v>1</v>
      </c>
      <c r="S86">
        <v>2</v>
      </c>
      <c r="T86" t="s">
        <v>29</v>
      </c>
      <c r="U86">
        <v>0</v>
      </c>
      <c r="V86">
        <v>657</v>
      </c>
      <c r="W86">
        <v>1</v>
      </c>
      <c r="X86">
        <v>1</v>
      </c>
      <c r="Y86">
        <v>1</v>
      </c>
      <c r="Z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8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87" spans="1:28" x14ac:dyDescent="0.25">
      <c r="A87">
        <v>15837</v>
      </c>
      <c r="B87">
        <v>1</v>
      </c>
      <c r="L87">
        <v>-3.5955564456157199E-3</v>
      </c>
      <c r="O87">
        <v>0</v>
      </c>
      <c r="Q87">
        <v>1</v>
      </c>
      <c r="S87">
        <v>2</v>
      </c>
      <c r="T87" t="s">
        <v>33</v>
      </c>
      <c r="U87">
        <v>0</v>
      </c>
      <c r="V87">
        <v>2</v>
      </c>
      <c r="W87">
        <v>1</v>
      </c>
      <c r="X87">
        <v>1</v>
      </c>
      <c r="Y87">
        <v>1</v>
      </c>
      <c r="Z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8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88" spans="1:28" x14ac:dyDescent="0.25">
      <c r="A88">
        <v>15861</v>
      </c>
      <c r="B88">
        <v>1</v>
      </c>
      <c r="L88">
        <v>-4.5887668767594899E-3</v>
      </c>
      <c r="O88">
        <v>0</v>
      </c>
      <c r="Q88">
        <v>1</v>
      </c>
      <c r="S88">
        <v>2</v>
      </c>
      <c r="T88" t="s">
        <v>29</v>
      </c>
      <c r="U88">
        <v>0</v>
      </c>
      <c r="V88">
        <v>657</v>
      </c>
      <c r="W88">
        <v>1</v>
      </c>
      <c r="X88">
        <v>1</v>
      </c>
      <c r="Y88">
        <v>1</v>
      </c>
      <c r="Z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8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89" spans="1:28" x14ac:dyDescent="0.25">
      <c r="A89">
        <v>15879</v>
      </c>
      <c r="B89">
        <v>0</v>
      </c>
      <c r="C89">
        <v>10000</v>
      </c>
      <c r="D89">
        <v>0</v>
      </c>
      <c r="E89">
        <v>1</v>
      </c>
      <c r="F89">
        <v>0.01</v>
      </c>
      <c r="G89">
        <v>1</v>
      </c>
      <c r="H89">
        <v>0</v>
      </c>
      <c r="I89">
        <v>1</v>
      </c>
      <c r="J89">
        <v>0.01</v>
      </c>
      <c r="K89">
        <v>9.4122336891526798E-2</v>
      </c>
      <c r="L89">
        <v>-5.3151437303450603E-4</v>
      </c>
      <c r="M89">
        <v>0.98774201208717005</v>
      </c>
      <c r="N89">
        <v>1.02174081858218E-2</v>
      </c>
      <c r="O89">
        <v>5</v>
      </c>
      <c r="P89">
        <v>0.40604348163716403</v>
      </c>
      <c r="Q89">
        <v>0.40604348163716403</v>
      </c>
      <c r="R89">
        <v>0.77877696172469202</v>
      </c>
      <c r="S89">
        <v>0</v>
      </c>
      <c r="T89" t="s">
        <v>29</v>
      </c>
      <c r="U89">
        <v>0</v>
      </c>
      <c r="V89">
        <v>657</v>
      </c>
      <c r="W89">
        <v>0</v>
      </c>
      <c r="X89">
        <v>1</v>
      </c>
      <c r="Y89">
        <v>0</v>
      </c>
      <c r="Z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8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0" spans="1:28" x14ac:dyDescent="0.25">
      <c r="A90">
        <v>17001</v>
      </c>
      <c r="B90">
        <v>0</v>
      </c>
      <c r="C90">
        <v>3697.2737509492399</v>
      </c>
      <c r="D90">
        <v>-165.07525271659301</v>
      </c>
      <c r="E90">
        <v>0.10861443049139199</v>
      </c>
      <c r="F90">
        <v>0</v>
      </c>
      <c r="G90">
        <v>0.13013085489044601</v>
      </c>
      <c r="H90">
        <v>-1.08799309557651E-2</v>
      </c>
      <c r="I90">
        <v>0.13013085489044601</v>
      </c>
      <c r="J90">
        <v>0</v>
      </c>
      <c r="K90">
        <v>45.258965438130403</v>
      </c>
      <c r="L90">
        <v>-0.16477825929887299</v>
      </c>
      <c r="M90">
        <v>0</v>
      </c>
      <c r="N90">
        <v>7.7400138612466599E-2</v>
      </c>
      <c r="O90">
        <v>3</v>
      </c>
      <c r="P90">
        <v>6.3229084798860899E-2</v>
      </c>
      <c r="Q90">
        <v>6.3229084798860899E-2</v>
      </c>
      <c r="R90">
        <v>-1.39211066597328</v>
      </c>
      <c r="S90">
        <v>0</v>
      </c>
      <c r="T90" t="s">
        <v>26</v>
      </c>
      <c r="U90">
        <v>0</v>
      </c>
      <c r="V90">
        <v>657</v>
      </c>
      <c r="W90">
        <v>0</v>
      </c>
      <c r="X90">
        <v>1</v>
      </c>
      <c r="Y90">
        <v>0</v>
      </c>
      <c r="Z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1" spans="1:28" x14ac:dyDescent="0.25">
      <c r="A91">
        <v>17013</v>
      </c>
      <c r="B91">
        <v>1</v>
      </c>
      <c r="L91">
        <v>7.4744321097894403E-2</v>
      </c>
      <c r="O91">
        <v>0</v>
      </c>
      <c r="Q91">
        <v>1</v>
      </c>
      <c r="S91">
        <v>2</v>
      </c>
      <c r="T91" t="s">
        <v>29</v>
      </c>
      <c r="U91">
        <v>0</v>
      </c>
      <c r="V91">
        <v>657</v>
      </c>
      <c r="W91">
        <v>1</v>
      </c>
      <c r="X91">
        <v>1</v>
      </c>
      <c r="Y91">
        <v>1</v>
      </c>
      <c r="Z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9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92" spans="1:28" x14ac:dyDescent="0.25">
      <c r="A92">
        <v>17042</v>
      </c>
      <c r="B92">
        <v>0</v>
      </c>
      <c r="C92">
        <v>5131.5021952633597</v>
      </c>
      <c r="D92">
        <v>317.09763099766599</v>
      </c>
      <c r="E92">
        <v>0.31145531047295999</v>
      </c>
      <c r="F92">
        <v>0.26698733527804602</v>
      </c>
      <c r="G92">
        <v>0.35712852179066101</v>
      </c>
      <c r="H92">
        <v>4.4955004818420199E-2</v>
      </c>
      <c r="I92">
        <v>0.35712852179066101</v>
      </c>
      <c r="J92">
        <v>0.226300473299204</v>
      </c>
      <c r="K92">
        <v>7.95878120282201</v>
      </c>
      <c r="L92">
        <v>0.72221355109768304</v>
      </c>
      <c r="M92">
        <v>0</v>
      </c>
      <c r="N92">
        <v>0</v>
      </c>
      <c r="O92">
        <v>4</v>
      </c>
      <c r="P92">
        <v>0.23237432816817399</v>
      </c>
      <c r="Q92">
        <v>0.23237432816817399</v>
      </c>
      <c r="R92">
        <v>-0.61029461018633302</v>
      </c>
      <c r="S92">
        <v>0</v>
      </c>
      <c r="T92" t="s">
        <v>26</v>
      </c>
      <c r="U92">
        <v>0</v>
      </c>
      <c r="V92">
        <v>657</v>
      </c>
      <c r="W92">
        <v>0</v>
      </c>
      <c r="X92">
        <v>1</v>
      </c>
      <c r="Y92">
        <v>0</v>
      </c>
      <c r="Z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3" spans="1:28" x14ac:dyDescent="0.25">
      <c r="A93">
        <v>17050</v>
      </c>
      <c r="B93">
        <v>1</v>
      </c>
      <c r="L93">
        <v>0.17294525708024</v>
      </c>
      <c r="O93">
        <v>0</v>
      </c>
      <c r="Q93">
        <v>1</v>
      </c>
      <c r="S93">
        <v>2</v>
      </c>
      <c r="T93" t="s">
        <v>29</v>
      </c>
      <c r="U93">
        <v>0</v>
      </c>
      <c r="V93">
        <v>657</v>
      </c>
      <c r="W93">
        <v>1</v>
      </c>
      <c r="X93">
        <v>1</v>
      </c>
      <c r="Y93">
        <v>1</v>
      </c>
      <c r="Z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9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94" spans="1:28" x14ac:dyDescent="0.25">
      <c r="A94">
        <v>17088</v>
      </c>
      <c r="B94">
        <v>1</v>
      </c>
      <c r="L94">
        <v>-3.6640232588258399E-4</v>
      </c>
      <c r="O94">
        <v>0</v>
      </c>
      <c r="Q94">
        <v>1</v>
      </c>
      <c r="S94">
        <v>2</v>
      </c>
      <c r="T94" t="s">
        <v>27</v>
      </c>
      <c r="U94">
        <v>0</v>
      </c>
      <c r="V94">
        <v>657</v>
      </c>
      <c r="W94">
        <v>1</v>
      </c>
      <c r="X94">
        <v>1</v>
      </c>
      <c r="Y94">
        <v>1</v>
      </c>
      <c r="Z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9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95" spans="1:28" x14ac:dyDescent="0.25">
      <c r="A95">
        <v>17174</v>
      </c>
      <c r="B95">
        <v>0</v>
      </c>
      <c r="C95">
        <v>3907.4704108525402</v>
      </c>
      <c r="D95">
        <v>165.70348703418301</v>
      </c>
      <c r="E95">
        <v>0.138342243820574</v>
      </c>
      <c r="F95">
        <v>0.144292071010484</v>
      </c>
      <c r="G95">
        <v>0.197544036392409</v>
      </c>
      <c r="H95">
        <v>3.6529014479216998E-2</v>
      </c>
      <c r="I95">
        <v>0.197544036392409</v>
      </c>
      <c r="J95">
        <v>0.18575892056785101</v>
      </c>
      <c r="K95">
        <v>27.509563517090601</v>
      </c>
      <c r="L95">
        <v>-0.62442611971037698</v>
      </c>
      <c r="M95">
        <v>0</v>
      </c>
      <c r="N95">
        <v>0.26541237782702998</v>
      </c>
      <c r="O95">
        <v>5</v>
      </c>
      <c r="P95">
        <v>0.18626992992367</v>
      </c>
      <c r="Q95">
        <v>0.18626992992367</v>
      </c>
      <c r="R95">
        <v>-0.76005414236678304</v>
      </c>
      <c r="S95">
        <v>0</v>
      </c>
      <c r="T95" t="s">
        <v>30</v>
      </c>
      <c r="U95">
        <v>0</v>
      </c>
      <c r="V95">
        <v>657</v>
      </c>
      <c r="W95">
        <v>0</v>
      </c>
      <c r="X95">
        <v>1</v>
      </c>
      <c r="Y95">
        <v>0</v>
      </c>
      <c r="Z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6" spans="1:28" x14ac:dyDescent="0.25">
      <c r="A96">
        <v>17272</v>
      </c>
      <c r="B96">
        <v>1</v>
      </c>
      <c r="L96">
        <v>-1.02136727553692E-2</v>
      </c>
      <c r="O96">
        <v>0</v>
      </c>
      <c r="Q96">
        <v>1</v>
      </c>
      <c r="S96">
        <v>2</v>
      </c>
      <c r="T96" t="s">
        <v>29</v>
      </c>
      <c r="U96">
        <v>0</v>
      </c>
      <c r="V96">
        <v>657</v>
      </c>
      <c r="W96">
        <v>1</v>
      </c>
      <c r="X96">
        <v>1</v>
      </c>
      <c r="Y96">
        <v>1</v>
      </c>
      <c r="Z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9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97" spans="1:28" x14ac:dyDescent="0.25">
      <c r="A97">
        <v>17380</v>
      </c>
      <c r="B97">
        <v>0</v>
      </c>
      <c r="C97">
        <v>3987.92688934942</v>
      </c>
      <c r="D97">
        <v>242.63966215673901</v>
      </c>
      <c r="E97">
        <v>0.149721088636561</v>
      </c>
      <c r="F97">
        <v>0.20664391693574199</v>
      </c>
      <c r="G97">
        <v>-1.63811567602711E-2</v>
      </c>
      <c r="H97">
        <v>2.90322854524507E-2</v>
      </c>
      <c r="I97">
        <v>0</v>
      </c>
      <c r="J97">
        <v>0</v>
      </c>
      <c r="K97">
        <v>16.876962927904199</v>
      </c>
      <c r="L97">
        <v>1.7020333285187801</v>
      </c>
      <c r="M97">
        <v>0</v>
      </c>
      <c r="N97">
        <v>0</v>
      </c>
      <c r="O97">
        <v>2</v>
      </c>
      <c r="P97">
        <v>7.1273001114460693E-2</v>
      </c>
      <c r="Q97">
        <v>7.1273001114460693E-2</v>
      </c>
      <c r="R97">
        <v>-1.3390464383709699</v>
      </c>
      <c r="S97">
        <v>0</v>
      </c>
      <c r="T97" t="s">
        <v>29</v>
      </c>
      <c r="U97">
        <v>0</v>
      </c>
      <c r="V97">
        <v>657</v>
      </c>
      <c r="W97">
        <v>0</v>
      </c>
      <c r="X97">
        <v>1</v>
      </c>
      <c r="Y97">
        <v>0</v>
      </c>
      <c r="Z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8" spans="1:28" x14ac:dyDescent="0.25">
      <c r="A98">
        <v>17388</v>
      </c>
      <c r="B98">
        <v>0</v>
      </c>
      <c r="C98">
        <v>9730.3362870277397</v>
      </c>
      <c r="D98">
        <v>-56.607473526249102</v>
      </c>
      <c r="E98">
        <v>0.96186184630820903</v>
      </c>
      <c r="F98">
        <v>0</v>
      </c>
      <c r="G98">
        <v>0.97215228364653605</v>
      </c>
      <c r="H98">
        <v>-5.8319649698960101E-3</v>
      </c>
      <c r="I98">
        <v>0.97215228364653605</v>
      </c>
      <c r="J98">
        <v>0</v>
      </c>
      <c r="K98">
        <v>1.25043327186499</v>
      </c>
      <c r="L98">
        <v>0.112555479988525</v>
      </c>
      <c r="M98">
        <v>0.83715028293458205</v>
      </c>
      <c r="N98">
        <v>0</v>
      </c>
      <c r="O98">
        <v>2</v>
      </c>
      <c r="P98">
        <v>0.38680282599094901</v>
      </c>
      <c r="Q98">
        <v>0.38680282599094901</v>
      </c>
      <c r="R98">
        <v>8.7145881956860002E-2</v>
      </c>
      <c r="S98">
        <v>0</v>
      </c>
      <c r="T98" t="s">
        <v>29</v>
      </c>
      <c r="U98">
        <v>0</v>
      </c>
      <c r="V98">
        <v>657</v>
      </c>
      <c r="W98">
        <v>0</v>
      </c>
      <c r="X98">
        <v>1</v>
      </c>
      <c r="Y98">
        <v>0</v>
      </c>
      <c r="Z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99" spans="1:28" x14ac:dyDescent="0.25">
      <c r="A99">
        <v>17433</v>
      </c>
      <c r="B99">
        <v>0</v>
      </c>
      <c r="C99">
        <v>10000</v>
      </c>
      <c r="D99">
        <v>0</v>
      </c>
      <c r="E99">
        <v>1</v>
      </c>
      <c r="F99">
        <v>0.01</v>
      </c>
      <c r="G99">
        <v>1</v>
      </c>
      <c r="H99">
        <v>0</v>
      </c>
      <c r="I99">
        <v>1</v>
      </c>
      <c r="J99">
        <v>0.01</v>
      </c>
      <c r="K99">
        <v>1.5032430101120599E-2</v>
      </c>
      <c r="L99">
        <v>-7.3367179917229096E-5</v>
      </c>
      <c r="M99">
        <v>0.99804225699695104</v>
      </c>
      <c r="N99">
        <v>1.00300097726306E-2</v>
      </c>
      <c r="O99">
        <v>5</v>
      </c>
      <c r="P99">
        <v>0.40600600195452602</v>
      </c>
      <c r="Q99">
        <v>0.40600600195452602</v>
      </c>
      <c r="R99">
        <v>0.62715817639660398</v>
      </c>
      <c r="S99">
        <v>0</v>
      </c>
      <c r="T99" t="s">
        <v>29</v>
      </c>
      <c r="U99">
        <v>0</v>
      </c>
      <c r="V99">
        <v>657</v>
      </c>
      <c r="W99">
        <v>0</v>
      </c>
      <c r="X99">
        <v>0</v>
      </c>
      <c r="Y99">
        <v>0</v>
      </c>
      <c r="Z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9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0" spans="1:28" x14ac:dyDescent="0.25">
      <c r="A100">
        <v>17442</v>
      </c>
      <c r="B100">
        <v>1</v>
      </c>
      <c r="L100">
        <v>-1.11843819147655E-2</v>
      </c>
      <c r="O100">
        <v>0</v>
      </c>
      <c r="Q100">
        <v>1</v>
      </c>
      <c r="S100">
        <v>2</v>
      </c>
      <c r="T100" t="s">
        <v>29</v>
      </c>
      <c r="U100">
        <v>0</v>
      </c>
      <c r="V100">
        <v>657</v>
      </c>
      <c r="W100">
        <v>1</v>
      </c>
      <c r="X100">
        <v>1</v>
      </c>
      <c r="Y100">
        <v>1</v>
      </c>
      <c r="Z1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0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01" spans="1:28" x14ac:dyDescent="0.25">
      <c r="A101">
        <v>17444</v>
      </c>
      <c r="B101">
        <v>1</v>
      </c>
      <c r="L101">
        <v>-3.2956210306866302E-4</v>
      </c>
      <c r="O101">
        <v>0</v>
      </c>
      <c r="Q101">
        <v>1</v>
      </c>
      <c r="S101">
        <v>2</v>
      </c>
      <c r="T101" t="s">
        <v>29</v>
      </c>
      <c r="U101">
        <v>0</v>
      </c>
      <c r="V101">
        <v>657</v>
      </c>
      <c r="W101">
        <v>1</v>
      </c>
      <c r="X101">
        <v>0</v>
      </c>
      <c r="Y101">
        <v>0</v>
      </c>
      <c r="Z1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02" spans="1:28" x14ac:dyDescent="0.25">
      <c r="A102">
        <v>17486</v>
      </c>
      <c r="B102">
        <v>0</v>
      </c>
      <c r="C102">
        <v>5564.2359986439997</v>
      </c>
      <c r="D102">
        <v>40.382748428307899</v>
      </c>
      <c r="E102">
        <v>0.372656234093936</v>
      </c>
      <c r="F102">
        <v>4.2727633054662997E-2</v>
      </c>
      <c r="G102">
        <v>0.32476090697506299</v>
      </c>
      <c r="H102">
        <v>1.19973956952179E-2</v>
      </c>
      <c r="I102">
        <v>0.32476090697506299</v>
      </c>
      <c r="J102">
        <v>6.7725327307052899E-2</v>
      </c>
      <c r="K102">
        <v>3.5210422834280402</v>
      </c>
      <c r="L102">
        <v>-1.6263678097832801E-2</v>
      </c>
      <c r="M102">
        <v>0.54143835378243099</v>
      </c>
      <c r="N102">
        <v>1.6652419820470599E-2</v>
      </c>
      <c r="O102">
        <v>5</v>
      </c>
      <c r="P102">
        <v>0.16490450425023701</v>
      </c>
      <c r="Q102">
        <v>0.16490450425023701</v>
      </c>
      <c r="R102">
        <v>-0.81706918995119104</v>
      </c>
      <c r="S102">
        <v>0</v>
      </c>
      <c r="T102" t="s">
        <v>29</v>
      </c>
      <c r="U102">
        <v>0</v>
      </c>
      <c r="V102">
        <v>657</v>
      </c>
      <c r="W102">
        <v>0</v>
      </c>
      <c r="X102">
        <v>1</v>
      </c>
      <c r="Y102">
        <v>0</v>
      </c>
      <c r="Z1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3" spans="1:28" x14ac:dyDescent="0.25">
      <c r="A103">
        <v>17495</v>
      </c>
      <c r="B103">
        <v>1</v>
      </c>
      <c r="L103">
        <v>-1.0903111783274199E-3</v>
      </c>
      <c r="O103">
        <v>0</v>
      </c>
      <c r="Q103">
        <v>1</v>
      </c>
      <c r="S103">
        <v>2</v>
      </c>
      <c r="T103" t="s">
        <v>29</v>
      </c>
      <c r="U103">
        <v>0</v>
      </c>
      <c r="V103">
        <v>657</v>
      </c>
      <c r="W103">
        <v>1</v>
      </c>
      <c r="X103">
        <v>1</v>
      </c>
      <c r="Y103">
        <v>1</v>
      </c>
      <c r="Z1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0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04" spans="1:28" x14ac:dyDescent="0.25">
      <c r="A104">
        <v>17524</v>
      </c>
      <c r="B104">
        <v>0</v>
      </c>
      <c r="C104">
        <v>7185.1398576393403</v>
      </c>
      <c r="D104">
        <v>-58.012142477996797</v>
      </c>
      <c r="E104">
        <v>0.60189835129470703</v>
      </c>
      <c r="F104">
        <v>0</v>
      </c>
      <c r="G104">
        <v>0.66042438027960504</v>
      </c>
      <c r="H104">
        <v>-8.5712570984026494E-3</v>
      </c>
      <c r="I104">
        <v>0.66042438027960504</v>
      </c>
      <c r="J104">
        <v>0</v>
      </c>
      <c r="K104">
        <v>3.89576474107121</v>
      </c>
      <c r="L104">
        <v>-1.7172492026726899E-2</v>
      </c>
      <c r="M104">
        <v>0.49263651239010098</v>
      </c>
      <c r="N104">
        <v>1.7024156875110202E-2</v>
      </c>
      <c r="O104">
        <v>3</v>
      </c>
      <c r="P104">
        <v>0.25586937768988399</v>
      </c>
      <c r="Q104">
        <v>0.25586937768988399</v>
      </c>
      <c r="R104">
        <v>-0.50453013838013405</v>
      </c>
      <c r="S104">
        <v>0</v>
      </c>
      <c r="T104" t="s">
        <v>30</v>
      </c>
      <c r="U104">
        <v>0</v>
      </c>
      <c r="V104">
        <v>657</v>
      </c>
      <c r="W104">
        <v>0</v>
      </c>
      <c r="X104">
        <v>1</v>
      </c>
      <c r="Y104">
        <v>0</v>
      </c>
      <c r="Z1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5" spans="1:28" x14ac:dyDescent="0.25">
      <c r="A105">
        <v>17541</v>
      </c>
      <c r="B105">
        <v>0</v>
      </c>
      <c r="C105">
        <v>10000</v>
      </c>
      <c r="D105">
        <v>-6.3651369803098096E-13</v>
      </c>
      <c r="E105">
        <v>1</v>
      </c>
      <c r="F105">
        <v>0</v>
      </c>
      <c r="G105">
        <v>1</v>
      </c>
      <c r="H105">
        <v>-7.7699426029172505E-17</v>
      </c>
      <c r="I105">
        <v>1</v>
      </c>
      <c r="J105">
        <v>0</v>
      </c>
      <c r="K105">
        <v>0.50252209727428399</v>
      </c>
      <c r="L105">
        <v>-1.7270581702068601E-2</v>
      </c>
      <c r="M105">
        <v>0.93455421956408602</v>
      </c>
      <c r="N105">
        <v>1.7064279023156999E-2</v>
      </c>
      <c r="O105">
        <v>3</v>
      </c>
      <c r="P105">
        <v>0.40341285580463099</v>
      </c>
      <c r="Q105">
        <v>0.40341285580463099</v>
      </c>
      <c r="R105">
        <v>0.37409541019772402</v>
      </c>
      <c r="S105">
        <v>0</v>
      </c>
      <c r="T105" t="s">
        <v>29</v>
      </c>
      <c r="U105">
        <v>0</v>
      </c>
      <c r="V105">
        <v>657</v>
      </c>
      <c r="W105">
        <v>0</v>
      </c>
      <c r="X105">
        <v>1</v>
      </c>
      <c r="Y105">
        <v>0</v>
      </c>
      <c r="Z1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6" spans="1:28" x14ac:dyDescent="0.25">
      <c r="A106">
        <v>17614</v>
      </c>
      <c r="B106">
        <v>0</v>
      </c>
      <c r="C106">
        <v>5929.6274553829899</v>
      </c>
      <c r="D106">
        <v>397.43155070033799</v>
      </c>
      <c r="E106">
        <v>0.42433302583273702</v>
      </c>
      <c r="F106">
        <v>0.33209283572557802</v>
      </c>
      <c r="G106">
        <v>0.42944453961409701</v>
      </c>
      <c r="H106">
        <v>7.7602078168843999E-2</v>
      </c>
      <c r="I106">
        <v>0.42944453961409701</v>
      </c>
      <c r="J106">
        <v>0.38338148009818401</v>
      </c>
      <c r="K106">
        <v>3.32323426044203</v>
      </c>
      <c r="L106">
        <v>0.42958665291338599</v>
      </c>
      <c r="M106">
        <v>0.56719980887271004</v>
      </c>
      <c r="N106">
        <v>0</v>
      </c>
      <c r="O106">
        <v>4</v>
      </c>
      <c r="P106">
        <v>0.31385037625411899</v>
      </c>
      <c r="Q106">
        <v>0.31385037625411899</v>
      </c>
      <c r="R106">
        <v>-0.27859512340680698</v>
      </c>
      <c r="S106">
        <v>0</v>
      </c>
      <c r="T106" t="s">
        <v>29</v>
      </c>
      <c r="U106">
        <v>0</v>
      </c>
      <c r="V106">
        <v>657</v>
      </c>
      <c r="W106">
        <v>0</v>
      </c>
      <c r="X106">
        <v>1</v>
      </c>
      <c r="Y106">
        <v>0</v>
      </c>
      <c r="Z1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7" spans="1:28" x14ac:dyDescent="0.25">
      <c r="A107">
        <v>17616</v>
      </c>
      <c r="B107">
        <v>0</v>
      </c>
      <c r="C107">
        <v>8660.8714181421001</v>
      </c>
      <c r="D107">
        <v>-0.25652118194163098</v>
      </c>
      <c r="E107">
        <v>0.81060895770866903</v>
      </c>
      <c r="F107">
        <v>0</v>
      </c>
      <c r="G107">
        <v>0.85563085787906201</v>
      </c>
      <c r="H107">
        <v>-4.1720456503798203E-5</v>
      </c>
      <c r="I107">
        <v>0.85563085787906201</v>
      </c>
      <c r="J107">
        <v>0</v>
      </c>
      <c r="K107">
        <v>6.2850418009385702</v>
      </c>
      <c r="L107">
        <v>2.9515409737290901E-2</v>
      </c>
      <c r="M107">
        <v>0.18146989363085</v>
      </c>
      <c r="N107">
        <v>0</v>
      </c>
      <c r="O107">
        <v>2</v>
      </c>
      <c r="P107">
        <v>0.33324796311754601</v>
      </c>
      <c r="Q107">
        <v>0.33324796311754601</v>
      </c>
      <c r="R107">
        <v>-0.19976207058460899</v>
      </c>
      <c r="S107">
        <v>0</v>
      </c>
      <c r="T107" t="s">
        <v>30</v>
      </c>
      <c r="U107">
        <v>0</v>
      </c>
      <c r="V107">
        <v>657</v>
      </c>
      <c r="W107">
        <v>0</v>
      </c>
      <c r="X107">
        <v>1</v>
      </c>
      <c r="Y107">
        <v>0</v>
      </c>
      <c r="Z1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8" spans="1:28" x14ac:dyDescent="0.25">
      <c r="A108">
        <v>17653</v>
      </c>
      <c r="B108">
        <v>0</v>
      </c>
      <c r="C108">
        <v>9938.0761651084995</v>
      </c>
      <c r="D108">
        <v>10.2537983761058</v>
      </c>
      <c r="E108">
        <v>0.99124220049391698</v>
      </c>
      <c r="F108">
        <v>1.8310047327894301E-2</v>
      </c>
      <c r="G108">
        <v>0.99378378058735795</v>
      </c>
      <c r="H108">
        <v>1.03268732357008E-3</v>
      </c>
      <c r="I108">
        <v>0.99378378058735795</v>
      </c>
      <c r="J108">
        <v>1.49687628276434E-2</v>
      </c>
      <c r="K108">
        <v>6.3733527877712097</v>
      </c>
      <c r="L108">
        <v>0.323640949945253</v>
      </c>
      <c r="M108">
        <v>0.16996874475465901</v>
      </c>
      <c r="N108">
        <v>0</v>
      </c>
      <c r="O108">
        <v>4</v>
      </c>
      <c r="P108">
        <v>0.40366095824736198</v>
      </c>
      <c r="Q108">
        <v>0.40366095824736198</v>
      </c>
      <c r="R108">
        <v>0.38907289679750701</v>
      </c>
      <c r="S108">
        <v>0</v>
      </c>
      <c r="T108" t="s">
        <v>29</v>
      </c>
      <c r="U108">
        <v>0</v>
      </c>
      <c r="V108">
        <v>657</v>
      </c>
      <c r="W108">
        <v>0</v>
      </c>
      <c r="X108">
        <v>1</v>
      </c>
      <c r="Y108">
        <v>0</v>
      </c>
      <c r="Z1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09" spans="1:28" x14ac:dyDescent="0.25">
      <c r="A109">
        <v>17662</v>
      </c>
      <c r="B109">
        <v>0</v>
      </c>
      <c r="C109">
        <v>10000</v>
      </c>
      <c r="D109">
        <v>0</v>
      </c>
      <c r="E109">
        <v>1</v>
      </c>
      <c r="F109">
        <v>0.01</v>
      </c>
      <c r="G109">
        <v>1</v>
      </c>
      <c r="H109">
        <v>0</v>
      </c>
      <c r="I109">
        <v>1</v>
      </c>
      <c r="J109">
        <v>0.01</v>
      </c>
      <c r="K109">
        <v>2.5993147701893999E-2</v>
      </c>
      <c r="L109">
        <v>-7.5664507873673495E-5</v>
      </c>
      <c r="M109">
        <v>0.99661479197320202</v>
      </c>
      <c r="N109">
        <v>1.00309494610541E-2</v>
      </c>
      <c r="O109">
        <v>5</v>
      </c>
      <c r="P109">
        <v>0.40600618989221099</v>
      </c>
      <c r="Q109">
        <v>0.40600618989221099</v>
      </c>
      <c r="R109">
        <v>0.63565701369758298</v>
      </c>
      <c r="S109">
        <v>0</v>
      </c>
      <c r="T109" t="s">
        <v>29</v>
      </c>
      <c r="U109">
        <v>0</v>
      </c>
      <c r="V109">
        <v>657</v>
      </c>
      <c r="W109">
        <v>0</v>
      </c>
      <c r="X109">
        <v>0</v>
      </c>
      <c r="Y109">
        <v>0</v>
      </c>
      <c r="Z1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0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0" spans="1:28" x14ac:dyDescent="0.25">
      <c r="A110">
        <v>17777</v>
      </c>
      <c r="B110">
        <v>1</v>
      </c>
      <c r="L110">
        <v>-8.3764118891800896E-2</v>
      </c>
      <c r="O110">
        <v>0</v>
      </c>
      <c r="Q110">
        <v>1</v>
      </c>
      <c r="S110">
        <v>2</v>
      </c>
      <c r="T110" t="s">
        <v>29</v>
      </c>
      <c r="U110">
        <v>0</v>
      </c>
      <c r="V110">
        <v>657</v>
      </c>
      <c r="W110">
        <v>1</v>
      </c>
      <c r="X110">
        <v>1</v>
      </c>
      <c r="Y110">
        <v>1</v>
      </c>
      <c r="Z1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1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11" spans="1:28" x14ac:dyDescent="0.25">
      <c r="A111">
        <v>17867</v>
      </c>
      <c r="B111">
        <v>1</v>
      </c>
      <c r="L111">
        <v>-1.3857846225804099E-3</v>
      </c>
      <c r="O111">
        <v>0</v>
      </c>
      <c r="Q111">
        <v>1</v>
      </c>
      <c r="S111">
        <v>2</v>
      </c>
      <c r="T111" t="s">
        <v>29</v>
      </c>
      <c r="U111">
        <v>0</v>
      </c>
      <c r="V111">
        <v>657</v>
      </c>
      <c r="W111">
        <v>1</v>
      </c>
      <c r="X111">
        <v>1</v>
      </c>
      <c r="Y111">
        <v>1</v>
      </c>
      <c r="Z1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1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12" spans="1:28" x14ac:dyDescent="0.25">
      <c r="A112">
        <v>17873</v>
      </c>
      <c r="B112">
        <v>0</v>
      </c>
      <c r="C112">
        <v>3156.0786627604798</v>
      </c>
      <c r="D112">
        <v>-118.76590263586</v>
      </c>
      <c r="E112">
        <v>3.2073982304696901E-2</v>
      </c>
      <c r="F112">
        <v>0</v>
      </c>
      <c r="G112">
        <v>5.2103356593382097E-2</v>
      </c>
      <c r="H112">
        <v>-5.5801850172985099E-2</v>
      </c>
      <c r="I112">
        <v>5.2103356593382097E-2</v>
      </c>
      <c r="J112">
        <v>0</v>
      </c>
      <c r="K112">
        <v>44.923335075655899</v>
      </c>
      <c r="L112">
        <v>-0.31586205081283403</v>
      </c>
      <c r="M112">
        <v>0</v>
      </c>
      <c r="N112">
        <v>0.139198755332091</v>
      </c>
      <c r="O112">
        <v>3</v>
      </c>
      <c r="P112">
        <v>4.46752188460341E-2</v>
      </c>
      <c r="Q112">
        <v>4.46752188460341E-2</v>
      </c>
      <c r="R112">
        <v>-1.6584720610356301</v>
      </c>
      <c r="S112">
        <v>0</v>
      </c>
      <c r="T112" t="s">
        <v>26</v>
      </c>
      <c r="U112">
        <v>0</v>
      </c>
      <c r="V112">
        <v>657</v>
      </c>
      <c r="W112">
        <v>0</v>
      </c>
      <c r="X112">
        <v>1</v>
      </c>
      <c r="Y112">
        <v>0</v>
      </c>
      <c r="Z1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3" spans="1:28" x14ac:dyDescent="0.25">
      <c r="A113">
        <v>17877</v>
      </c>
      <c r="B113">
        <v>0</v>
      </c>
      <c r="C113">
        <v>9512.5236224930995</v>
      </c>
      <c r="D113">
        <v>18.350619702690899</v>
      </c>
      <c r="E113">
        <v>0.93105691232402399</v>
      </c>
      <c r="F113">
        <v>2.4872002806385098E-2</v>
      </c>
      <c r="G113">
        <v>0.94997831164145297</v>
      </c>
      <c r="H113">
        <v>1.9353523348306101E-3</v>
      </c>
      <c r="I113">
        <v>0.94997831164145297</v>
      </c>
      <c r="J113">
        <v>1.9311924839412999E-2</v>
      </c>
      <c r="K113">
        <v>22.6460012627001</v>
      </c>
      <c r="L113">
        <v>1.2549766497204999</v>
      </c>
      <c r="M113">
        <v>0</v>
      </c>
      <c r="N113">
        <v>0</v>
      </c>
      <c r="O113">
        <v>4</v>
      </c>
      <c r="P113">
        <v>0.38504383032225498</v>
      </c>
      <c r="Q113">
        <v>0.38504383032225498</v>
      </c>
      <c r="R113">
        <v>5.9218872703293797E-2</v>
      </c>
      <c r="S113">
        <v>0</v>
      </c>
      <c r="T113" t="s">
        <v>27</v>
      </c>
      <c r="U113">
        <v>0</v>
      </c>
      <c r="V113">
        <v>657</v>
      </c>
      <c r="W113">
        <v>0</v>
      </c>
      <c r="X113">
        <v>1</v>
      </c>
      <c r="Y113">
        <v>0</v>
      </c>
      <c r="Z1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4" spans="1:28" x14ac:dyDescent="0.25">
      <c r="A114">
        <v>18001</v>
      </c>
      <c r="B114">
        <v>0</v>
      </c>
      <c r="C114">
        <v>6937.7088081377597</v>
      </c>
      <c r="D114">
        <v>-12.9062660891103</v>
      </c>
      <c r="E114">
        <v>0.566904531436626</v>
      </c>
      <c r="F114">
        <v>0</v>
      </c>
      <c r="G114">
        <v>0.62205664047572096</v>
      </c>
      <c r="H114">
        <v>-1.9855875304760299E-3</v>
      </c>
      <c r="I114">
        <v>0.62205664047572096</v>
      </c>
      <c r="J114">
        <v>0</v>
      </c>
      <c r="K114">
        <v>11.791049397480799</v>
      </c>
      <c r="L114">
        <v>-7.0738657621779694E-2</v>
      </c>
      <c r="M114">
        <v>0</v>
      </c>
      <c r="N114">
        <v>3.8934614003416503E-2</v>
      </c>
      <c r="O114">
        <v>3</v>
      </c>
      <c r="P114">
        <v>0.24557915718315301</v>
      </c>
      <c r="Q114">
        <v>0.24557915718315301</v>
      </c>
      <c r="R114">
        <v>-0.54448014023237401</v>
      </c>
      <c r="S114">
        <v>0</v>
      </c>
      <c r="T114" t="s">
        <v>29</v>
      </c>
      <c r="U114">
        <v>0</v>
      </c>
      <c r="V114">
        <v>657</v>
      </c>
      <c r="W114">
        <v>0</v>
      </c>
      <c r="X114">
        <v>1</v>
      </c>
      <c r="Y114">
        <v>0</v>
      </c>
      <c r="Z1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5" spans="1:28" x14ac:dyDescent="0.25">
      <c r="A115">
        <v>18029</v>
      </c>
      <c r="B115">
        <v>0</v>
      </c>
      <c r="C115">
        <v>10000</v>
      </c>
      <c r="D115">
        <v>0</v>
      </c>
      <c r="E115">
        <v>1</v>
      </c>
      <c r="F115">
        <v>0.01</v>
      </c>
      <c r="G115">
        <v>1</v>
      </c>
      <c r="H115">
        <v>0</v>
      </c>
      <c r="I115">
        <v>1</v>
      </c>
      <c r="J115">
        <v>0.01</v>
      </c>
      <c r="K115">
        <v>9.1147808963938495E-2</v>
      </c>
      <c r="L115">
        <v>-8.4908854036880505E-4</v>
      </c>
      <c r="M115">
        <v>0.98812939863734495</v>
      </c>
      <c r="N115">
        <v>1.0347307257393201E-2</v>
      </c>
      <c r="O115">
        <v>5</v>
      </c>
      <c r="P115">
        <v>0.40606946145147899</v>
      </c>
      <c r="Q115">
        <v>0.40606946145147899</v>
      </c>
      <c r="R115">
        <v>0.79777684612523803</v>
      </c>
      <c r="S115">
        <v>0</v>
      </c>
      <c r="T115" t="s">
        <v>29</v>
      </c>
      <c r="U115">
        <v>0</v>
      </c>
      <c r="V115">
        <v>657</v>
      </c>
      <c r="W115">
        <v>0</v>
      </c>
      <c r="X115">
        <v>1</v>
      </c>
      <c r="Y115">
        <v>0</v>
      </c>
      <c r="Z1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6" spans="1:28" x14ac:dyDescent="0.25">
      <c r="A116">
        <v>18256</v>
      </c>
      <c r="B116">
        <v>0</v>
      </c>
      <c r="C116">
        <v>10000</v>
      </c>
      <c r="D116">
        <v>-6.3651369803098096E-13</v>
      </c>
      <c r="E116">
        <v>1</v>
      </c>
      <c r="F116">
        <v>0</v>
      </c>
      <c r="G116">
        <v>1</v>
      </c>
      <c r="H116">
        <v>-7.7699426029172505E-17</v>
      </c>
      <c r="I116">
        <v>1</v>
      </c>
      <c r="J116">
        <v>0</v>
      </c>
      <c r="K116">
        <v>0.72298648268230803</v>
      </c>
      <c r="L116">
        <v>-5.4304015029875703E-2</v>
      </c>
      <c r="M116">
        <v>0.90584212145016596</v>
      </c>
      <c r="N116">
        <v>3.2212263655416101E-2</v>
      </c>
      <c r="O116">
        <v>3</v>
      </c>
      <c r="P116">
        <v>0.40644245273108298</v>
      </c>
      <c r="Q116">
        <v>0.40644245273108298</v>
      </c>
      <c r="R116">
        <v>0.85659876830051995</v>
      </c>
      <c r="S116">
        <v>0</v>
      </c>
      <c r="T116" t="s">
        <v>29</v>
      </c>
      <c r="U116">
        <v>0</v>
      </c>
      <c r="V116">
        <v>657</v>
      </c>
      <c r="W116">
        <v>0</v>
      </c>
      <c r="X116">
        <v>1</v>
      </c>
      <c r="Y116">
        <v>0</v>
      </c>
      <c r="Z1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7" spans="1:28" x14ac:dyDescent="0.25">
      <c r="A117">
        <v>18592</v>
      </c>
      <c r="B117">
        <v>0</v>
      </c>
      <c r="C117">
        <v>10000</v>
      </c>
      <c r="D117">
        <v>-6.3651369803098096E-13</v>
      </c>
      <c r="E117">
        <v>1</v>
      </c>
      <c r="F117">
        <v>0</v>
      </c>
      <c r="G117">
        <v>1</v>
      </c>
      <c r="H117">
        <v>-7.7699426029172505E-17</v>
      </c>
      <c r="I117">
        <v>1</v>
      </c>
      <c r="J117">
        <v>0</v>
      </c>
      <c r="K117">
        <v>1.0970087363529999</v>
      </c>
      <c r="L117">
        <v>-5.9895168091889502E-2</v>
      </c>
      <c r="M117">
        <v>0.85713147086455099</v>
      </c>
      <c r="N117">
        <v>3.4499243096676797E-2</v>
      </c>
      <c r="O117">
        <v>3</v>
      </c>
      <c r="P117">
        <v>0.40689984861933498</v>
      </c>
      <c r="Q117">
        <v>0.40689984861933498</v>
      </c>
      <c r="R117">
        <v>0.88714655901887596</v>
      </c>
      <c r="S117">
        <v>0</v>
      </c>
      <c r="T117" t="s">
        <v>29</v>
      </c>
      <c r="U117">
        <v>0</v>
      </c>
      <c r="V117">
        <v>657</v>
      </c>
      <c r="W117">
        <v>0</v>
      </c>
      <c r="X117">
        <v>1</v>
      </c>
      <c r="Y117">
        <v>0</v>
      </c>
      <c r="Z1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18" spans="1:28" x14ac:dyDescent="0.25">
      <c r="A118">
        <v>18753</v>
      </c>
      <c r="B118">
        <v>1</v>
      </c>
      <c r="L118">
        <v>0.10437757370831301</v>
      </c>
      <c r="O118">
        <v>0</v>
      </c>
      <c r="Q118">
        <v>1</v>
      </c>
      <c r="S118">
        <v>2</v>
      </c>
      <c r="T118" t="s">
        <v>29</v>
      </c>
      <c r="U118">
        <v>0</v>
      </c>
      <c r="V118">
        <v>657</v>
      </c>
      <c r="W118">
        <v>1</v>
      </c>
      <c r="X118">
        <v>1</v>
      </c>
      <c r="Y118">
        <v>1</v>
      </c>
      <c r="Z1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1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19" spans="1:28" x14ac:dyDescent="0.25">
      <c r="A119">
        <v>19001</v>
      </c>
      <c r="B119">
        <v>0</v>
      </c>
      <c r="C119">
        <v>3495.2602043223101</v>
      </c>
      <c r="D119">
        <v>153.419248601616</v>
      </c>
      <c r="E119">
        <v>8.0043943182727006E-2</v>
      </c>
      <c r="F119">
        <v>0.134336481967535</v>
      </c>
      <c r="G119">
        <v>-3.4147353883262399E-2</v>
      </c>
      <c r="H119">
        <v>1.4220843282796099E-2</v>
      </c>
      <c r="I119">
        <v>0</v>
      </c>
      <c r="J119">
        <v>0</v>
      </c>
      <c r="K119">
        <v>34.358414629323903</v>
      </c>
      <c r="L119">
        <v>-0.16189906430183901</v>
      </c>
      <c r="M119">
        <v>0</v>
      </c>
      <c r="N119">
        <v>7.6222445980452594E-2</v>
      </c>
      <c r="O119">
        <v>3</v>
      </c>
      <c r="P119">
        <v>5.8120574226142897E-2</v>
      </c>
      <c r="Q119">
        <v>5.8120574226142897E-2</v>
      </c>
      <c r="R119">
        <v>-1.4696127443196001</v>
      </c>
      <c r="S119">
        <v>0</v>
      </c>
      <c r="T119" t="s">
        <v>29</v>
      </c>
      <c r="U119">
        <v>0</v>
      </c>
      <c r="V119">
        <v>657</v>
      </c>
      <c r="W119">
        <v>0</v>
      </c>
      <c r="X119">
        <v>1</v>
      </c>
      <c r="Y119">
        <v>0</v>
      </c>
      <c r="Z1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1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20" spans="1:28" x14ac:dyDescent="0.25">
      <c r="A120">
        <v>19022</v>
      </c>
      <c r="B120">
        <v>1</v>
      </c>
      <c r="L120">
        <v>1.90470958956116E-3</v>
      </c>
      <c r="O120">
        <v>0</v>
      </c>
      <c r="Q120">
        <v>1</v>
      </c>
      <c r="S120">
        <v>2</v>
      </c>
      <c r="T120" t="s">
        <v>29</v>
      </c>
      <c r="U120">
        <v>0</v>
      </c>
      <c r="V120">
        <v>657</v>
      </c>
      <c r="W120">
        <v>1</v>
      </c>
      <c r="X120">
        <v>0</v>
      </c>
      <c r="Y120">
        <v>0</v>
      </c>
      <c r="Z1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21" spans="1:28" x14ac:dyDescent="0.25">
      <c r="A121">
        <v>19075</v>
      </c>
      <c r="B121">
        <v>0</v>
      </c>
      <c r="C121">
        <v>10000</v>
      </c>
      <c r="D121">
        <v>0</v>
      </c>
      <c r="E121">
        <v>1</v>
      </c>
      <c r="F121">
        <v>0.01</v>
      </c>
      <c r="G121">
        <v>1</v>
      </c>
      <c r="H121">
        <v>0</v>
      </c>
      <c r="I121">
        <v>1</v>
      </c>
      <c r="J121">
        <v>0.01</v>
      </c>
      <c r="K121">
        <v>1.88129325509937E-2</v>
      </c>
      <c r="L121">
        <v>-1.49065012042713E-4</v>
      </c>
      <c r="M121">
        <v>0.99754990465142501</v>
      </c>
      <c r="N121">
        <v>1.0060972864482799E-2</v>
      </c>
      <c r="O121">
        <v>5</v>
      </c>
      <c r="P121">
        <v>0.406012194572897</v>
      </c>
      <c r="Q121">
        <v>0.406012194572897</v>
      </c>
      <c r="R121">
        <v>0.67886686505328597</v>
      </c>
      <c r="S121">
        <v>0</v>
      </c>
      <c r="T121" t="s">
        <v>28</v>
      </c>
      <c r="U121">
        <v>0</v>
      </c>
      <c r="V121">
        <v>657</v>
      </c>
      <c r="W121">
        <v>0</v>
      </c>
      <c r="X121">
        <v>0</v>
      </c>
      <c r="Y121">
        <v>0</v>
      </c>
      <c r="Z1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22" spans="1:28" x14ac:dyDescent="0.25">
      <c r="A122">
        <v>19130</v>
      </c>
      <c r="B122">
        <v>1</v>
      </c>
      <c r="L122">
        <v>-2.2162831783803299E-3</v>
      </c>
      <c r="O122">
        <v>0</v>
      </c>
      <c r="Q122">
        <v>1</v>
      </c>
      <c r="S122">
        <v>2</v>
      </c>
      <c r="T122" t="s">
        <v>29</v>
      </c>
      <c r="U122">
        <v>0</v>
      </c>
      <c r="V122">
        <v>657</v>
      </c>
      <c r="W122">
        <v>1</v>
      </c>
      <c r="X122">
        <v>0</v>
      </c>
      <c r="Y122">
        <v>0</v>
      </c>
      <c r="Z1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23" spans="1:28" x14ac:dyDescent="0.25">
      <c r="A123">
        <v>19142</v>
      </c>
      <c r="B123">
        <v>0</v>
      </c>
      <c r="C123">
        <v>9264.6598939353207</v>
      </c>
      <c r="D123">
        <v>-24.379775148751001</v>
      </c>
      <c r="E123">
        <v>0.89600189928513896</v>
      </c>
      <c r="F123">
        <v>0</v>
      </c>
      <c r="G123">
        <v>0.92350229679177198</v>
      </c>
      <c r="H123">
        <v>-2.6537300011714102E-3</v>
      </c>
      <c r="I123">
        <v>0.92350229679177198</v>
      </c>
      <c r="J123">
        <v>0</v>
      </c>
      <c r="K123">
        <v>0.45167954709291303</v>
      </c>
      <c r="L123">
        <v>-2.0208756754384299E-2</v>
      </c>
      <c r="M123">
        <v>0.94117568037948096</v>
      </c>
      <c r="N123">
        <v>1.8266096584747898E-2</v>
      </c>
      <c r="O123">
        <v>3</v>
      </c>
      <c r="P123">
        <v>0.36755405853233197</v>
      </c>
      <c r="Q123">
        <v>0.36755405853233197</v>
      </c>
      <c r="R123">
        <v>-3.8305075060589798E-2</v>
      </c>
      <c r="S123">
        <v>0</v>
      </c>
      <c r="T123" t="s">
        <v>29</v>
      </c>
      <c r="U123">
        <v>0</v>
      </c>
      <c r="V123">
        <v>657</v>
      </c>
      <c r="W123">
        <v>0</v>
      </c>
      <c r="X123">
        <v>1</v>
      </c>
      <c r="Y123">
        <v>0</v>
      </c>
      <c r="Z1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24" spans="1:28" x14ac:dyDescent="0.25">
      <c r="A124">
        <v>19256</v>
      </c>
      <c r="B124">
        <v>0</v>
      </c>
      <c r="C124">
        <v>9550.1512320348702</v>
      </c>
      <c r="D124">
        <v>148.166970812562</v>
      </c>
      <c r="E124">
        <v>0.93637853138778904</v>
      </c>
      <c r="F124">
        <v>0.130079846971864</v>
      </c>
      <c r="G124">
        <v>0.95318650844966601</v>
      </c>
      <c r="H124">
        <v>1.53773165803241E-2</v>
      </c>
      <c r="I124">
        <v>0.95318650844966601</v>
      </c>
      <c r="J124">
        <v>8.3987776618653795E-2</v>
      </c>
      <c r="K124">
        <v>0.181778279964389</v>
      </c>
      <c r="L124">
        <v>-2.5453682487792399E-2</v>
      </c>
      <c r="M124">
        <v>0.97632617259401</v>
      </c>
      <c r="N124">
        <v>2.0411456797605899E-2</v>
      </c>
      <c r="O124">
        <v>5</v>
      </c>
      <c r="P124">
        <v>0.424808824045116</v>
      </c>
      <c r="Q124">
        <v>0.424808824045116</v>
      </c>
      <c r="R124">
        <v>1.4904303736678399</v>
      </c>
      <c r="S124">
        <v>1</v>
      </c>
      <c r="T124" t="s">
        <v>29</v>
      </c>
      <c r="U124">
        <v>0</v>
      </c>
      <c r="V124">
        <v>657</v>
      </c>
      <c r="W124">
        <v>1</v>
      </c>
      <c r="X124">
        <v>1</v>
      </c>
      <c r="Y124">
        <v>1</v>
      </c>
      <c r="Z1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2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25" spans="1:28" x14ac:dyDescent="0.25">
      <c r="A125">
        <v>19450</v>
      </c>
      <c r="B125">
        <v>1</v>
      </c>
      <c r="L125">
        <v>-6.7214116871185402E-5</v>
      </c>
      <c r="O125">
        <v>0</v>
      </c>
      <c r="Q125">
        <v>1</v>
      </c>
      <c r="S125">
        <v>2</v>
      </c>
      <c r="T125" t="s">
        <v>29</v>
      </c>
      <c r="U125">
        <v>0</v>
      </c>
      <c r="V125">
        <v>657</v>
      </c>
      <c r="W125">
        <v>1</v>
      </c>
      <c r="X125">
        <v>0</v>
      </c>
      <c r="Y125">
        <v>0</v>
      </c>
      <c r="Z1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26" spans="1:28" x14ac:dyDescent="0.25">
      <c r="A126">
        <v>19455</v>
      </c>
      <c r="B126">
        <v>0</v>
      </c>
      <c r="C126">
        <v>9288.4089167170405</v>
      </c>
      <c r="D126">
        <v>22.223650434767201</v>
      </c>
      <c r="E126">
        <v>0.89936068964998095</v>
      </c>
      <c r="F126">
        <v>2.8010846335914899E-2</v>
      </c>
      <c r="G126">
        <v>0.92608612683561797</v>
      </c>
      <c r="H126">
        <v>2.3987480108525498E-3</v>
      </c>
      <c r="I126">
        <v>0.92608612683561797</v>
      </c>
      <c r="J126">
        <v>2.15415476467779E-2</v>
      </c>
      <c r="K126">
        <v>5.10016624752887</v>
      </c>
      <c r="L126">
        <v>0.120686175787151</v>
      </c>
      <c r="M126">
        <v>0.33578172535515399</v>
      </c>
      <c r="N126">
        <v>0</v>
      </c>
      <c r="O126">
        <v>4</v>
      </c>
      <c r="P126">
        <v>0.374999842093658</v>
      </c>
      <c r="Q126">
        <v>0.374999842093658</v>
      </c>
      <c r="R126">
        <v>2.4372409826393299E-2</v>
      </c>
      <c r="S126">
        <v>0</v>
      </c>
      <c r="T126" t="s">
        <v>27</v>
      </c>
      <c r="U126">
        <v>0</v>
      </c>
      <c r="V126">
        <v>657</v>
      </c>
      <c r="W126">
        <v>0</v>
      </c>
      <c r="X126">
        <v>1</v>
      </c>
      <c r="Y126">
        <v>0</v>
      </c>
      <c r="Z1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27" spans="1:28" x14ac:dyDescent="0.25">
      <c r="A127">
        <v>19548</v>
      </c>
      <c r="B127">
        <v>1</v>
      </c>
      <c r="L127">
        <v>-0.12290258695676699</v>
      </c>
      <c r="O127">
        <v>0</v>
      </c>
      <c r="Q127">
        <v>1</v>
      </c>
      <c r="S127">
        <v>2</v>
      </c>
      <c r="T127" t="s">
        <v>29</v>
      </c>
      <c r="U127">
        <v>0</v>
      </c>
      <c r="V127">
        <v>657</v>
      </c>
      <c r="W127">
        <v>1</v>
      </c>
      <c r="X127">
        <v>1</v>
      </c>
      <c r="Y127">
        <v>1</v>
      </c>
      <c r="Z1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2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28" spans="1:28" x14ac:dyDescent="0.25">
      <c r="A128">
        <v>19573</v>
      </c>
      <c r="B128">
        <v>0</v>
      </c>
      <c r="C128">
        <v>6578.5700602556599</v>
      </c>
      <c r="D128">
        <v>552.29221232073598</v>
      </c>
      <c r="E128">
        <v>0.51611205137901495</v>
      </c>
      <c r="F128">
        <v>0.45759749069259797</v>
      </c>
      <c r="G128">
        <v>0.49869196480266798</v>
      </c>
      <c r="H128">
        <v>9.2250031572946298E-2</v>
      </c>
      <c r="I128">
        <v>0.49869196480266798</v>
      </c>
      <c r="J128">
        <v>0.453859934432011</v>
      </c>
      <c r="K128">
        <v>13.7105872759589</v>
      </c>
      <c r="L128">
        <v>0.33668144337888001</v>
      </c>
      <c r="M128">
        <v>0</v>
      </c>
      <c r="N128">
        <v>0</v>
      </c>
      <c r="O128">
        <v>4</v>
      </c>
      <c r="P128">
        <v>0.38525228826125801</v>
      </c>
      <c r="Q128">
        <v>0.38525228826125801</v>
      </c>
      <c r="R128">
        <v>6.6195446210582501E-2</v>
      </c>
      <c r="S128">
        <v>0</v>
      </c>
      <c r="T128" t="s">
        <v>26</v>
      </c>
      <c r="U128">
        <v>0</v>
      </c>
      <c r="V128">
        <v>657</v>
      </c>
      <c r="W128">
        <v>0</v>
      </c>
      <c r="X128">
        <v>1</v>
      </c>
      <c r="Y128">
        <v>0</v>
      </c>
      <c r="Z1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29" spans="1:28" x14ac:dyDescent="0.25">
      <c r="A129">
        <v>19698</v>
      </c>
      <c r="B129">
        <v>0</v>
      </c>
      <c r="C129">
        <v>4332.9120273431499</v>
      </c>
      <c r="D129">
        <v>21.212132042052801</v>
      </c>
      <c r="E129">
        <v>0.19851184386710299</v>
      </c>
      <c r="F129">
        <v>2.7191075417063899E-2</v>
      </c>
      <c r="G129">
        <v>0.135014354216554</v>
      </c>
      <c r="H129">
        <v>-2.5814561468353999E-3</v>
      </c>
      <c r="I129">
        <v>0.135014354216554</v>
      </c>
      <c r="J129">
        <v>0</v>
      </c>
      <c r="K129">
        <v>12.8048599606234</v>
      </c>
      <c r="L129">
        <v>-1.2516869321971E-2</v>
      </c>
      <c r="M129">
        <v>0</v>
      </c>
      <c r="N129">
        <v>1.51198424530313E-2</v>
      </c>
      <c r="O129">
        <v>4</v>
      </c>
      <c r="P129">
        <v>7.5167423190750399E-2</v>
      </c>
      <c r="Q129">
        <v>7.5167423190750399E-2</v>
      </c>
      <c r="R129">
        <v>-1.3056645257298101</v>
      </c>
      <c r="S129">
        <v>0</v>
      </c>
      <c r="T129" t="s">
        <v>27</v>
      </c>
      <c r="U129">
        <v>0</v>
      </c>
      <c r="V129">
        <v>657</v>
      </c>
      <c r="W129">
        <v>0</v>
      </c>
      <c r="X129">
        <v>1</v>
      </c>
      <c r="Y129">
        <v>0</v>
      </c>
      <c r="Z1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2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0" spans="1:28" x14ac:dyDescent="0.25">
      <c r="A130">
        <v>19807</v>
      </c>
      <c r="B130">
        <v>0</v>
      </c>
      <c r="C130">
        <v>9728.3295927140007</v>
      </c>
      <c r="D130">
        <v>-16.152496203683299</v>
      </c>
      <c r="E130">
        <v>0.96157804239812195</v>
      </c>
      <c r="F130">
        <v>0</v>
      </c>
      <c r="G130">
        <v>0.97242536310468697</v>
      </c>
      <c r="H130">
        <v>-1.6528888692518399E-3</v>
      </c>
      <c r="I130">
        <v>0.97242536310468697</v>
      </c>
      <c r="J130">
        <v>0</v>
      </c>
      <c r="K130">
        <v>0.92177015229569104</v>
      </c>
      <c r="L130">
        <v>1.7006122710412401E-2</v>
      </c>
      <c r="M130">
        <v>0.879953603380358</v>
      </c>
      <c r="N130">
        <v>0</v>
      </c>
      <c r="O130">
        <v>2</v>
      </c>
      <c r="P130">
        <v>0.38680068110056198</v>
      </c>
      <c r="Q130">
        <v>0.38680068110056198</v>
      </c>
      <c r="R130">
        <v>8.0158606872011498E-2</v>
      </c>
      <c r="S130">
        <v>0</v>
      </c>
      <c r="T130" t="s">
        <v>29</v>
      </c>
      <c r="U130">
        <v>0</v>
      </c>
      <c r="V130">
        <v>657</v>
      </c>
      <c r="W130">
        <v>0</v>
      </c>
      <c r="X130">
        <v>1</v>
      </c>
      <c r="Y130">
        <v>0</v>
      </c>
      <c r="Z1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1" spans="1:28" x14ac:dyDescent="0.25">
      <c r="A131">
        <v>20001</v>
      </c>
      <c r="B131">
        <v>0</v>
      </c>
      <c r="C131">
        <v>3403.4167655466199</v>
      </c>
      <c r="D131">
        <v>110.97135234831801</v>
      </c>
      <c r="E131">
        <v>6.7054656841593202E-2</v>
      </c>
      <c r="F131">
        <v>9.9935178772764796E-2</v>
      </c>
      <c r="G131">
        <v>-4.5555519393613603E-2</v>
      </c>
      <c r="H131">
        <v>2.6821340225943201E-2</v>
      </c>
      <c r="I131">
        <v>0</v>
      </c>
      <c r="J131">
        <v>0</v>
      </c>
      <c r="K131">
        <v>34.659427453636098</v>
      </c>
      <c r="L131">
        <v>-0.495557458784532</v>
      </c>
      <c r="M131">
        <v>0</v>
      </c>
      <c r="N131">
        <v>0.21270053558423299</v>
      </c>
      <c r="O131">
        <v>3</v>
      </c>
      <c r="P131">
        <v>7.5938074239718198E-2</v>
      </c>
      <c r="Q131">
        <v>7.5938074239718198E-2</v>
      </c>
      <c r="R131">
        <v>-1.2895060274967001</v>
      </c>
      <c r="S131">
        <v>0</v>
      </c>
      <c r="T131" t="s">
        <v>29</v>
      </c>
      <c r="U131">
        <v>0</v>
      </c>
      <c r="V131">
        <v>657</v>
      </c>
      <c r="W131">
        <v>0</v>
      </c>
      <c r="X131">
        <v>1</v>
      </c>
      <c r="Y131">
        <v>0</v>
      </c>
      <c r="Z1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2" spans="1:28" x14ac:dyDescent="0.25">
      <c r="A132">
        <v>20011</v>
      </c>
      <c r="B132">
        <v>0</v>
      </c>
      <c r="C132">
        <v>4594.14809625814</v>
      </c>
      <c r="D132">
        <v>-33.786963622764198</v>
      </c>
      <c r="E132">
        <v>0.23545808789936501</v>
      </c>
      <c r="F132">
        <v>0</v>
      </c>
      <c r="G132">
        <v>7.2418794607258793E-2</v>
      </c>
      <c r="H132">
        <v>-8.5409776388905307E-3</v>
      </c>
      <c r="I132">
        <v>7.2418794607258793E-2</v>
      </c>
      <c r="J132">
        <v>0</v>
      </c>
      <c r="K132">
        <v>7.4673154408763196</v>
      </c>
      <c r="L132">
        <v>0.49580036890930501</v>
      </c>
      <c r="M132">
        <v>2.7496921150194299E-2</v>
      </c>
      <c r="N132">
        <v>0</v>
      </c>
      <c r="O132">
        <v>2</v>
      </c>
      <c r="P132">
        <v>6.1575376501324802E-2</v>
      </c>
      <c r="Q132">
        <v>6.1575376501324802E-2</v>
      </c>
      <c r="R132">
        <v>-1.4494132083689</v>
      </c>
      <c r="S132">
        <v>0</v>
      </c>
      <c r="T132" t="s">
        <v>29</v>
      </c>
      <c r="U132">
        <v>0</v>
      </c>
      <c r="V132">
        <v>657</v>
      </c>
      <c r="W132">
        <v>0</v>
      </c>
      <c r="X132">
        <v>1</v>
      </c>
      <c r="Y132">
        <v>0</v>
      </c>
      <c r="Z1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3" spans="1:28" x14ac:dyDescent="0.25">
      <c r="A133">
        <v>20013</v>
      </c>
      <c r="B133">
        <v>1</v>
      </c>
      <c r="L133">
        <v>-0.60190510794367302</v>
      </c>
      <c r="O133">
        <v>0</v>
      </c>
      <c r="Q133">
        <v>1</v>
      </c>
      <c r="S133">
        <v>2</v>
      </c>
      <c r="T133" t="s">
        <v>29</v>
      </c>
      <c r="U133">
        <v>0</v>
      </c>
      <c r="V133">
        <v>657</v>
      </c>
      <c r="W133">
        <v>1</v>
      </c>
      <c r="X133">
        <v>1</v>
      </c>
      <c r="Y133">
        <v>1</v>
      </c>
      <c r="Z1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3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34" spans="1:28" x14ac:dyDescent="0.25">
      <c r="A134">
        <v>20045</v>
      </c>
      <c r="B134">
        <v>1</v>
      </c>
      <c r="L134">
        <v>-3.5152068476364902E-4</v>
      </c>
      <c r="O134">
        <v>0</v>
      </c>
      <c r="Q134">
        <v>1</v>
      </c>
      <c r="S134">
        <v>2</v>
      </c>
      <c r="T134" t="s">
        <v>29</v>
      </c>
      <c r="U134">
        <v>0</v>
      </c>
      <c r="V134">
        <v>657</v>
      </c>
      <c r="W134">
        <v>1</v>
      </c>
      <c r="X134">
        <v>0</v>
      </c>
      <c r="Y134">
        <v>0</v>
      </c>
      <c r="Z1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35" spans="1:28" x14ac:dyDescent="0.25">
      <c r="A135">
        <v>20060</v>
      </c>
      <c r="B135">
        <v>0</v>
      </c>
      <c r="C135">
        <v>7205.12127876659</v>
      </c>
      <c r="D135">
        <v>130.96553056235501</v>
      </c>
      <c r="E135">
        <v>0.60472429513984605</v>
      </c>
      <c r="F135">
        <v>0.116139180562792</v>
      </c>
      <c r="G135">
        <v>0.66105217774928604</v>
      </c>
      <c r="H135">
        <v>1.92002516281847E-2</v>
      </c>
      <c r="I135">
        <v>0.66105217774928604</v>
      </c>
      <c r="J135">
        <v>0.102381783327903</v>
      </c>
      <c r="K135">
        <v>10.0604852728884</v>
      </c>
      <c r="L135">
        <v>-0.50815597538688795</v>
      </c>
      <c r="M135">
        <v>0</v>
      </c>
      <c r="N135">
        <v>0.21785377466397099</v>
      </c>
      <c r="O135">
        <v>5</v>
      </c>
      <c r="P135">
        <v>0.34043024228876001</v>
      </c>
      <c r="Q135">
        <v>0.34043024228876001</v>
      </c>
      <c r="R135">
        <v>-0.157310684610171</v>
      </c>
      <c r="S135">
        <v>0</v>
      </c>
      <c r="T135" t="s">
        <v>29</v>
      </c>
      <c r="U135">
        <v>0</v>
      </c>
      <c r="V135">
        <v>657</v>
      </c>
      <c r="W135">
        <v>0</v>
      </c>
      <c r="X135">
        <v>1</v>
      </c>
      <c r="Y135">
        <v>0</v>
      </c>
      <c r="Z1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6" spans="1:28" x14ac:dyDescent="0.25">
      <c r="A136">
        <v>20175</v>
      </c>
      <c r="B136">
        <v>1</v>
      </c>
      <c r="L136">
        <v>3.1849619688551298E-3</v>
      </c>
      <c r="O136">
        <v>0</v>
      </c>
      <c r="Q136">
        <v>1</v>
      </c>
      <c r="S136">
        <v>2</v>
      </c>
      <c r="T136" t="s">
        <v>32</v>
      </c>
      <c r="U136">
        <v>0</v>
      </c>
      <c r="V136">
        <v>657</v>
      </c>
      <c r="W136">
        <v>1</v>
      </c>
      <c r="X136">
        <v>0</v>
      </c>
      <c r="Y136">
        <v>0</v>
      </c>
      <c r="Z1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37" spans="1:28" x14ac:dyDescent="0.25">
      <c r="A137">
        <v>20178</v>
      </c>
      <c r="B137">
        <v>0</v>
      </c>
      <c r="C137">
        <v>10000</v>
      </c>
      <c r="D137">
        <v>-6.3651369803098096E-13</v>
      </c>
      <c r="E137">
        <v>1</v>
      </c>
      <c r="F137">
        <v>0</v>
      </c>
      <c r="G137">
        <v>1</v>
      </c>
      <c r="H137">
        <v>-7.7699426029172505E-17</v>
      </c>
      <c r="I137">
        <v>1</v>
      </c>
      <c r="J137">
        <v>0</v>
      </c>
      <c r="K137">
        <v>0.73197718507773302</v>
      </c>
      <c r="L137">
        <v>-0.10630613314047301</v>
      </c>
      <c r="M137">
        <v>0.90467122063181904</v>
      </c>
      <c r="N137">
        <v>5.34829700198938E-2</v>
      </c>
      <c r="O137">
        <v>3</v>
      </c>
      <c r="P137">
        <v>0.41069659400397901</v>
      </c>
      <c r="Q137">
        <v>0.41069659400397901</v>
      </c>
      <c r="R137">
        <v>1.1043428434890901</v>
      </c>
      <c r="S137">
        <v>1</v>
      </c>
      <c r="T137" t="s">
        <v>29</v>
      </c>
      <c r="U137">
        <v>0</v>
      </c>
      <c r="V137">
        <v>657</v>
      </c>
      <c r="W137">
        <v>1</v>
      </c>
      <c r="X137">
        <v>1</v>
      </c>
      <c r="Y137">
        <v>1</v>
      </c>
      <c r="Z1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3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38" spans="1:28" x14ac:dyDescent="0.25">
      <c r="A138">
        <v>20228</v>
      </c>
      <c r="B138">
        <v>0</v>
      </c>
      <c r="C138">
        <v>6018.5865758660702</v>
      </c>
      <c r="D138">
        <v>571.70241856324697</v>
      </c>
      <c r="E138">
        <v>0.43691438715820102</v>
      </c>
      <c r="F138">
        <v>0.47332822057464102</v>
      </c>
      <c r="G138">
        <v>0.376664959372077</v>
      </c>
      <c r="H138">
        <v>9.7341851257238002E-2</v>
      </c>
      <c r="I138">
        <v>0.376664959372077</v>
      </c>
      <c r="J138">
        <v>0.47835916454254201</v>
      </c>
      <c r="K138">
        <v>0.94740520783131199</v>
      </c>
      <c r="L138">
        <v>-0.120422552295488</v>
      </c>
      <c r="M138">
        <v>0.87661503135507501</v>
      </c>
      <c r="N138">
        <v>5.9257084953551198E-2</v>
      </c>
      <c r="O138">
        <v>5</v>
      </c>
      <c r="P138">
        <v>0.364904763320202</v>
      </c>
      <c r="Q138">
        <v>0.364904763320202</v>
      </c>
      <c r="R138">
        <v>-5.9218872703293797E-2</v>
      </c>
      <c r="S138">
        <v>0</v>
      </c>
      <c r="T138" t="s">
        <v>29</v>
      </c>
      <c r="U138">
        <v>0</v>
      </c>
      <c r="V138">
        <v>657</v>
      </c>
      <c r="W138">
        <v>0</v>
      </c>
      <c r="X138">
        <v>1</v>
      </c>
      <c r="Y138">
        <v>0</v>
      </c>
      <c r="Z1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39" spans="1:28" x14ac:dyDescent="0.25">
      <c r="A139">
        <v>20238</v>
      </c>
      <c r="B139">
        <v>0</v>
      </c>
      <c r="C139">
        <v>10000</v>
      </c>
      <c r="D139">
        <v>-6.3651369803098096E-13</v>
      </c>
      <c r="E139">
        <v>1</v>
      </c>
      <c r="F139">
        <v>0</v>
      </c>
      <c r="G139">
        <v>1</v>
      </c>
      <c r="H139">
        <v>-7.7699426029172505E-17</v>
      </c>
      <c r="I139">
        <v>1</v>
      </c>
      <c r="J139">
        <v>0</v>
      </c>
      <c r="K139">
        <v>1.9695971129052602E-2</v>
      </c>
      <c r="L139">
        <v>-4.1119641623975096E-3</v>
      </c>
      <c r="M139">
        <v>0.99743490244712496</v>
      </c>
      <c r="N139">
        <v>1.1681938841291E-2</v>
      </c>
      <c r="O139">
        <v>3</v>
      </c>
      <c r="P139">
        <v>0.40233638776825797</v>
      </c>
      <c r="Q139">
        <v>0.40233638776825797</v>
      </c>
      <c r="R139">
        <v>0.34438661243058499</v>
      </c>
      <c r="S139">
        <v>0</v>
      </c>
      <c r="T139" t="s">
        <v>27</v>
      </c>
      <c r="U139">
        <v>0</v>
      </c>
      <c r="V139">
        <v>657</v>
      </c>
      <c r="W139">
        <v>0</v>
      </c>
      <c r="X139">
        <v>0</v>
      </c>
      <c r="Y139">
        <v>0</v>
      </c>
      <c r="Z1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3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40" spans="1:28" x14ac:dyDescent="0.25">
      <c r="A140">
        <v>20250</v>
      </c>
      <c r="B140">
        <v>1</v>
      </c>
      <c r="L140">
        <v>-0.28969328157785201</v>
      </c>
      <c r="O140">
        <v>0</v>
      </c>
      <c r="Q140">
        <v>1</v>
      </c>
      <c r="S140">
        <v>2</v>
      </c>
      <c r="T140" t="s">
        <v>29</v>
      </c>
      <c r="U140">
        <v>0</v>
      </c>
      <c r="V140">
        <v>657</v>
      </c>
      <c r="W140">
        <v>1</v>
      </c>
      <c r="X140">
        <v>1</v>
      </c>
      <c r="Y140">
        <v>1</v>
      </c>
      <c r="Z1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4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41" spans="1:28" x14ac:dyDescent="0.25">
      <c r="A141">
        <v>20400</v>
      </c>
      <c r="B141">
        <v>1</v>
      </c>
      <c r="L141">
        <v>-4.5818750156126301E-3</v>
      </c>
      <c r="O141">
        <v>0</v>
      </c>
      <c r="Q141">
        <v>1</v>
      </c>
      <c r="S141">
        <v>2</v>
      </c>
      <c r="T141" t="s">
        <v>29</v>
      </c>
      <c r="U141">
        <v>0</v>
      </c>
      <c r="V141">
        <v>657</v>
      </c>
      <c r="W141">
        <v>1</v>
      </c>
      <c r="X141">
        <v>0</v>
      </c>
      <c r="Y141">
        <v>0</v>
      </c>
      <c r="Z1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4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42" spans="1:28" x14ac:dyDescent="0.25">
      <c r="A142">
        <v>20517</v>
      </c>
      <c r="B142">
        <v>1</v>
      </c>
      <c r="L142">
        <v>-6.0414497537155604E-3</v>
      </c>
      <c r="O142">
        <v>0</v>
      </c>
      <c r="Q142">
        <v>1</v>
      </c>
      <c r="S142">
        <v>2</v>
      </c>
      <c r="T142" t="s">
        <v>32</v>
      </c>
      <c r="U142">
        <v>0</v>
      </c>
      <c r="V142">
        <v>657</v>
      </c>
      <c r="W142">
        <v>1</v>
      </c>
      <c r="X142">
        <v>1</v>
      </c>
      <c r="Y142">
        <v>1</v>
      </c>
      <c r="Z1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4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43" spans="1:28" x14ac:dyDescent="0.25">
      <c r="A143">
        <v>20550</v>
      </c>
      <c r="B143">
        <v>1</v>
      </c>
      <c r="L143">
        <v>-0.148307044404831</v>
      </c>
      <c r="O143">
        <v>0</v>
      </c>
      <c r="Q143">
        <v>1</v>
      </c>
      <c r="S143">
        <v>2</v>
      </c>
      <c r="T143" t="s">
        <v>29</v>
      </c>
      <c r="U143">
        <v>0</v>
      </c>
      <c r="V143">
        <v>657</v>
      </c>
      <c r="W143">
        <v>1</v>
      </c>
      <c r="X143">
        <v>1</v>
      </c>
      <c r="Y143">
        <v>1</v>
      </c>
      <c r="Z1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4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44" spans="1:28" x14ac:dyDescent="0.25">
      <c r="A144">
        <v>20570</v>
      </c>
      <c r="B144">
        <v>0</v>
      </c>
      <c r="C144">
        <v>10000</v>
      </c>
      <c r="D144">
        <v>0</v>
      </c>
      <c r="E144">
        <v>1</v>
      </c>
      <c r="F144">
        <v>0.01</v>
      </c>
      <c r="G144">
        <v>1</v>
      </c>
      <c r="H144">
        <v>9.9301366129890905E-17</v>
      </c>
      <c r="I144">
        <v>1</v>
      </c>
      <c r="J144">
        <v>1.00000000000005E-2</v>
      </c>
      <c r="K144">
        <v>1.3280094996310301E-2</v>
      </c>
      <c r="L144">
        <v>-1.08501563796517E-4</v>
      </c>
      <c r="M144">
        <v>0.99827047171455596</v>
      </c>
      <c r="N144">
        <v>1.00443809788419E-2</v>
      </c>
      <c r="O144">
        <v>5</v>
      </c>
      <c r="P144">
        <v>0.40600887619576798</v>
      </c>
      <c r="Q144">
        <v>0.40600887619576798</v>
      </c>
      <c r="R144">
        <v>0.64420201499924001</v>
      </c>
      <c r="S144">
        <v>0</v>
      </c>
      <c r="T144" t="s">
        <v>29</v>
      </c>
      <c r="U144">
        <v>0</v>
      </c>
      <c r="V144">
        <v>657</v>
      </c>
      <c r="W144">
        <v>0</v>
      </c>
      <c r="X144">
        <v>0</v>
      </c>
      <c r="Y144">
        <v>0</v>
      </c>
      <c r="Z1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4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45" spans="1:28" x14ac:dyDescent="0.25">
      <c r="A145">
        <v>20614</v>
      </c>
      <c r="B145">
        <v>0</v>
      </c>
      <c r="C145">
        <v>10000</v>
      </c>
      <c r="D145">
        <v>0</v>
      </c>
      <c r="E145">
        <v>1</v>
      </c>
      <c r="F145">
        <v>0.01</v>
      </c>
      <c r="G145">
        <v>1</v>
      </c>
      <c r="H145">
        <v>9.9301366129890905E-17</v>
      </c>
      <c r="I145">
        <v>1</v>
      </c>
      <c r="J145">
        <v>1.00000000000005E-2</v>
      </c>
      <c r="K145">
        <v>1.57983754852981E-2</v>
      </c>
      <c r="L145">
        <v>-1.3552220432185599E-4</v>
      </c>
      <c r="M145">
        <v>0.99794250438167198</v>
      </c>
      <c r="N145">
        <v>1.00554333769226E-2</v>
      </c>
      <c r="O145">
        <v>5</v>
      </c>
      <c r="P145">
        <v>0.40601108667538499</v>
      </c>
      <c r="Q145">
        <v>0.40601108667538499</v>
      </c>
      <c r="R145">
        <v>0.66143508290656094</v>
      </c>
      <c r="S145">
        <v>0</v>
      </c>
      <c r="T145" t="s">
        <v>29</v>
      </c>
      <c r="U145">
        <v>0</v>
      </c>
      <c r="V145">
        <v>657</v>
      </c>
      <c r="W145">
        <v>0</v>
      </c>
      <c r="X145">
        <v>0</v>
      </c>
      <c r="Y145">
        <v>0</v>
      </c>
      <c r="Z1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4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46" spans="1:28" x14ac:dyDescent="0.25">
      <c r="A146">
        <v>20621</v>
      </c>
      <c r="B146">
        <v>0</v>
      </c>
      <c r="C146">
        <v>10000</v>
      </c>
      <c r="D146">
        <v>-6.3651369803098096E-13</v>
      </c>
      <c r="E146">
        <v>1</v>
      </c>
      <c r="F146">
        <v>0</v>
      </c>
      <c r="G146">
        <v>1</v>
      </c>
      <c r="H146">
        <v>-7.7699426029172505E-17</v>
      </c>
      <c r="I146">
        <v>1</v>
      </c>
      <c r="J146">
        <v>0</v>
      </c>
      <c r="K146">
        <v>3.4374863853907001</v>
      </c>
      <c r="L146">
        <v>-3.9702205046995301E-2</v>
      </c>
      <c r="M146">
        <v>0.55232022541899795</v>
      </c>
      <c r="N146">
        <v>2.62396066979593E-2</v>
      </c>
      <c r="O146">
        <v>3</v>
      </c>
      <c r="P146">
        <v>0.40524792133959198</v>
      </c>
      <c r="Q146">
        <v>0.40524792133959198</v>
      </c>
      <c r="R146">
        <v>0.54448014023237401</v>
      </c>
      <c r="S146">
        <v>0</v>
      </c>
      <c r="T146" t="s">
        <v>29</v>
      </c>
      <c r="U146">
        <v>0</v>
      </c>
      <c r="V146">
        <v>657</v>
      </c>
      <c r="W146">
        <v>0</v>
      </c>
      <c r="X146">
        <v>1</v>
      </c>
      <c r="Y146">
        <v>0</v>
      </c>
      <c r="Z1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4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47" spans="1:28" x14ac:dyDescent="0.25">
      <c r="A147">
        <v>20710</v>
      </c>
      <c r="B147">
        <v>0</v>
      </c>
      <c r="C147">
        <v>9172.0095664146502</v>
      </c>
      <c r="D147">
        <v>262.80560089287297</v>
      </c>
      <c r="E147">
        <v>0.88289849582150004</v>
      </c>
      <c r="F147">
        <v>0.22298711963604101</v>
      </c>
      <c r="G147">
        <v>0.911182030951324</v>
      </c>
      <c r="H147">
        <v>2.85894848176491E-2</v>
      </c>
      <c r="I147">
        <v>0.911182030951324</v>
      </c>
      <c r="J147">
        <v>0.147557967625977</v>
      </c>
      <c r="K147">
        <v>6.5078017559748496</v>
      </c>
      <c r="L147">
        <v>-1.6314830111905401</v>
      </c>
      <c r="M147">
        <v>0.152458832851048</v>
      </c>
      <c r="N147">
        <v>0.67733428042032195</v>
      </c>
      <c r="O147">
        <v>5</v>
      </c>
      <c r="P147">
        <v>0.56839197889103299</v>
      </c>
      <c r="Q147">
        <v>0.56839197889103299</v>
      </c>
      <c r="R147">
        <v>2.4601243375599999</v>
      </c>
      <c r="S147">
        <v>1</v>
      </c>
      <c r="T147" t="s">
        <v>29</v>
      </c>
      <c r="U147">
        <v>0</v>
      </c>
      <c r="V147">
        <v>657</v>
      </c>
      <c r="W147">
        <v>1</v>
      </c>
      <c r="X147">
        <v>1</v>
      </c>
      <c r="Y147">
        <v>1</v>
      </c>
      <c r="Z1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4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48" spans="1:28" x14ac:dyDescent="0.25">
      <c r="A148">
        <v>20750</v>
      </c>
      <c r="B148">
        <v>0</v>
      </c>
      <c r="C148">
        <v>10000</v>
      </c>
      <c r="D148">
        <v>-3.9314081348972301E-13</v>
      </c>
      <c r="E148">
        <v>1</v>
      </c>
      <c r="F148">
        <v>0</v>
      </c>
      <c r="G148">
        <v>1</v>
      </c>
      <c r="H148">
        <v>-4.7990821959194802E-17</v>
      </c>
      <c r="I148">
        <v>1</v>
      </c>
      <c r="J148">
        <v>0</v>
      </c>
      <c r="K148">
        <v>1.49841980634767E-2</v>
      </c>
      <c r="L148">
        <v>-1.18007495322973E-4</v>
      </c>
      <c r="M148">
        <v>0.99804853847862696</v>
      </c>
      <c r="N148">
        <v>1.0048269241196801E-2</v>
      </c>
      <c r="O148">
        <v>3</v>
      </c>
      <c r="P148">
        <v>0.402009653848239</v>
      </c>
      <c r="Q148">
        <v>0.402009653848239</v>
      </c>
      <c r="R148">
        <v>0.29310166461222698</v>
      </c>
      <c r="S148">
        <v>0</v>
      </c>
      <c r="T148" t="s">
        <v>27</v>
      </c>
      <c r="U148">
        <v>0</v>
      </c>
      <c r="V148">
        <v>657</v>
      </c>
      <c r="W148">
        <v>0</v>
      </c>
      <c r="X148">
        <v>0</v>
      </c>
      <c r="Y148">
        <v>0</v>
      </c>
      <c r="Z1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4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49" spans="1:28" x14ac:dyDescent="0.25">
      <c r="A149">
        <v>20787</v>
      </c>
      <c r="B149">
        <v>1</v>
      </c>
      <c r="L149">
        <v>-2.09119548702649E-3</v>
      </c>
      <c r="O149">
        <v>0</v>
      </c>
      <c r="Q149">
        <v>1</v>
      </c>
      <c r="S149">
        <v>2</v>
      </c>
      <c r="T149" t="s">
        <v>32</v>
      </c>
      <c r="U149">
        <v>0</v>
      </c>
      <c r="V149">
        <v>657</v>
      </c>
      <c r="W149">
        <v>1</v>
      </c>
      <c r="X149">
        <v>1</v>
      </c>
      <c r="Y149">
        <v>1</v>
      </c>
      <c r="Z1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4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50" spans="1:28" x14ac:dyDescent="0.25">
      <c r="A150">
        <v>23001</v>
      </c>
      <c r="B150">
        <v>0</v>
      </c>
      <c r="C150">
        <v>2528.60350692168</v>
      </c>
      <c r="D150">
        <v>147.595883918998</v>
      </c>
      <c r="E150">
        <v>0</v>
      </c>
      <c r="F150">
        <v>0</v>
      </c>
      <c r="G150">
        <v>-8.3658700768743904E-2</v>
      </c>
      <c r="H150">
        <v>3.0069719452689801E-2</v>
      </c>
      <c r="I150">
        <v>0</v>
      </c>
      <c r="J150">
        <v>0</v>
      </c>
      <c r="K150">
        <v>25.3528307810037</v>
      </c>
      <c r="L150">
        <v>4.00812091776429E-2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-2.7729212946086599</v>
      </c>
      <c r="S150">
        <v>0</v>
      </c>
      <c r="T150" t="s">
        <v>27</v>
      </c>
      <c r="U150">
        <v>0</v>
      </c>
      <c r="V150">
        <v>657</v>
      </c>
      <c r="W150">
        <v>0</v>
      </c>
      <c r="X150">
        <v>1</v>
      </c>
      <c r="Y150">
        <v>0</v>
      </c>
      <c r="Z1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51" spans="1:28" x14ac:dyDescent="0.25">
      <c r="A151">
        <v>23068</v>
      </c>
      <c r="B151">
        <v>1</v>
      </c>
      <c r="L151">
        <v>-0.367468041047116</v>
      </c>
      <c r="O151">
        <v>0</v>
      </c>
      <c r="Q151">
        <v>1</v>
      </c>
      <c r="S151">
        <v>2</v>
      </c>
      <c r="T151" t="s">
        <v>29</v>
      </c>
      <c r="U151">
        <v>0</v>
      </c>
      <c r="V151">
        <v>657</v>
      </c>
      <c r="W151">
        <v>1</v>
      </c>
      <c r="X151">
        <v>1</v>
      </c>
      <c r="Y151">
        <v>1</v>
      </c>
      <c r="Z1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5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52" spans="1:28" x14ac:dyDescent="0.25">
      <c r="A152">
        <v>23079</v>
      </c>
      <c r="B152">
        <v>0</v>
      </c>
      <c r="C152">
        <v>5825.0509124432301</v>
      </c>
      <c r="D152">
        <v>-335.66521291477898</v>
      </c>
      <c r="E152">
        <v>0.40954291475982801</v>
      </c>
      <c r="F152">
        <v>0</v>
      </c>
      <c r="G152">
        <v>0.31143485829205297</v>
      </c>
      <c r="H152">
        <v>-8.9264936081125401E-2</v>
      </c>
      <c r="I152">
        <v>0.31143485829205297</v>
      </c>
      <c r="J152">
        <v>0</v>
      </c>
      <c r="K152">
        <v>1.6051943791435399</v>
      </c>
      <c r="L152">
        <v>-8.61868690798555E-3</v>
      </c>
      <c r="M152">
        <v>0.79094810066222498</v>
      </c>
      <c r="N152">
        <v>1.3525347911353101E-2</v>
      </c>
      <c r="O152">
        <v>3</v>
      </c>
      <c r="P152">
        <v>0.14690062419264699</v>
      </c>
      <c r="Q152">
        <v>0.14690062419264699</v>
      </c>
      <c r="R152">
        <v>-0.87687312401683004</v>
      </c>
      <c r="S152">
        <v>0</v>
      </c>
      <c r="T152" t="s">
        <v>29</v>
      </c>
      <c r="U152">
        <v>0</v>
      </c>
      <c r="V152">
        <v>657</v>
      </c>
      <c r="W152">
        <v>0</v>
      </c>
      <c r="X152">
        <v>1</v>
      </c>
      <c r="Y152">
        <v>0</v>
      </c>
      <c r="Z1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53" spans="1:28" x14ac:dyDescent="0.25">
      <c r="A153">
        <v>23090</v>
      </c>
      <c r="B153">
        <v>1</v>
      </c>
      <c r="L153">
        <v>2.3176222927093599E-3</v>
      </c>
      <c r="O153">
        <v>0</v>
      </c>
      <c r="Q153">
        <v>1</v>
      </c>
      <c r="S153">
        <v>2</v>
      </c>
      <c r="T153" t="s">
        <v>27</v>
      </c>
      <c r="U153">
        <v>0</v>
      </c>
      <c r="V153">
        <v>657</v>
      </c>
      <c r="W153">
        <v>1</v>
      </c>
      <c r="X153">
        <v>0</v>
      </c>
      <c r="Y153">
        <v>0</v>
      </c>
      <c r="Z1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54" spans="1:28" x14ac:dyDescent="0.25">
      <c r="A154">
        <v>23162</v>
      </c>
      <c r="B154">
        <v>0</v>
      </c>
      <c r="C154">
        <v>3186.9111403749398</v>
      </c>
      <c r="D154">
        <v>215.54834071341</v>
      </c>
      <c r="E154">
        <v>3.6434575567313499E-2</v>
      </c>
      <c r="F154">
        <v>0.18468813478443</v>
      </c>
      <c r="G154">
        <v>4.11366992170146E-2</v>
      </c>
      <c r="H154">
        <v>3.6616516523994301E-2</v>
      </c>
      <c r="I154">
        <v>4.11366992170146E-2</v>
      </c>
      <c r="J154">
        <v>0.18617993562004501</v>
      </c>
      <c r="K154">
        <v>12.1509084529287</v>
      </c>
      <c r="L154">
        <v>-5.5908755058969702E-2</v>
      </c>
      <c r="M154">
        <v>0</v>
      </c>
      <c r="N154">
        <v>3.28686591098779E-2</v>
      </c>
      <c r="O154">
        <v>5</v>
      </c>
      <c r="P154">
        <v>9.6261600859736104E-2</v>
      </c>
      <c r="Q154">
        <v>9.6261600859736104E-2</v>
      </c>
      <c r="R154">
        <v>-1.1708311189567899</v>
      </c>
      <c r="S154">
        <v>0</v>
      </c>
      <c r="T154" t="s">
        <v>27</v>
      </c>
      <c r="U154">
        <v>0</v>
      </c>
      <c r="V154">
        <v>657</v>
      </c>
      <c r="W154">
        <v>0</v>
      </c>
      <c r="X154">
        <v>1</v>
      </c>
      <c r="Y154">
        <v>0</v>
      </c>
      <c r="Z1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55" spans="1:28" x14ac:dyDescent="0.25">
      <c r="A155">
        <v>23182</v>
      </c>
      <c r="B155">
        <v>0</v>
      </c>
      <c r="C155">
        <v>5635.5560490842099</v>
      </c>
      <c r="D155">
        <v>397.10423563986399</v>
      </c>
      <c r="E155">
        <v>0.38274292694190998</v>
      </c>
      <c r="F155">
        <v>0.331827567817638</v>
      </c>
      <c r="G155">
        <v>0.42602147492784098</v>
      </c>
      <c r="H155">
        <v>5.7812049813716702E-2</v>
      </c>
      <c r="I155">
        <v>0.42602147492784098</v>
      </c>
      <c r="J155">
        <v>0.28816199303309198</v>
      </c>
      <c r="K155">
        <v>5.0368477998723797</v>
      </c>
      <c r="L155">
        <v>-0.75664704819239603</v>
      </c>
      <c r="M155">
        <v>0.344027980087725</v>
      </c>
      <c r="N155">
        <v>0.31949541611785898</v>
      </c>
      <c r="O155">
        <v>5</v>
      </c>
      <c r="P155">
        <v>0.34964987576766798</v>
      </c>
      <c r="Q155">
        <v>0.34964987576766798</v>
      </c>
      <c r="R155">
        <v>-0.13619558328021</v>
      </c>
      <c r="S155">
        <v>0</v>
      </c>
      <c r="T155" t="s">
        <v>29</v>
      </c>
      <c r="U155">
        <v>0</v>
      </c>
      <c r="V155">
        <v>657</v>
      </c>
      <c r="W155">
        <v>0</v>
      </c>
      <c r="X155">
        <v>1</v>
      </c>
      <c r="Y155">
        <v>0</v>
      </c>
      <c r="Z1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56" spans="1:28" x14ac:dyDescent="0.25">
      <c r="A156">
        <v>23189</v>
      </c>
      <c r="B156">
        <v>0</v>
      </c>
      <c r="C156">
        <v>6083.3499562346797</v>
      </c>
      <c r="D156">
        <v>21.6308831202095</v>
      </c>
      <c r="E156">
        <v>0.44607377952461902</v>
      </c>
      <c r="F156">
        <v>2.7530446365316499E-2</v>
      </c>
      <c r="G156">
        <v>0.492590990586807</v>
      </c>
      <c r="H156">
        <v>5.5704470920718502E-3</v>
      </c>
      <c r="I156">
        <v>0.492590990586807</v>
      </c>
      <c r="J156">
        <v>3.6802140214866802E-2</v>
      </c>
      <c r="K156">
        <v>2.8326609676862602</v>
      </c>
      <c r="L156">
        <v>-0.196964918800972</v>
      </c>
      <c r="M156">
        <v>0.63108944114870902</v>
      </c>
      <c r="N156">
        <v>9.0565621250433603E-2</v>
      </c>
      <c r="O156">
        <v>5</v>
      </c>
      <c r="P156">
        <v>0.218712595588409</v>
      </c>
      <c r="Q156">
        <v>0.218712595588409</v>
      </c>
      <c r="R156">
        <v>-0.67012552000990599</v>
      </c>
      <c r="S156">
        <v>0</v>
      </c>
      <c r="T156" t="s">
        <v>27</v>
      </c>
      <c r="U156">
        <v>0</v>
      </c>
      <c r="V156">
        <v>657</v>
      </c>
      <c r="W156">
        <v>0</v>
      </c>
      <c r="X156">
        <v>1</v>
      </c>
      <c r="Y156">
        <v>0</v>
      </c>
      <c r="Z1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57" spans="1:28" x14ac:dyDescent="0.25">
      <c r="A157">
        <v>23300</v>
      </c>
      <c r="B157">
        <v>1</v>
      </c>
      <c r="L157">
        <v>-0.20591567993277099</v>
      </c>
      <c r="O157">
        <v>0</v>
      </c>
      <c r="Q157">
        <v>1</v>
      </c>
      <c r="S157">
        <v>2</v>
      </c>
      <c r="T157" t="s">
        <v>30</v>
      </c>
      <c r="U157">
        <v>0</v>
      </c>
      <c r="V157">
        <v>657</v>
      </c>
      <c r="W157">
        <v>1</v>
      </c>
      <c r="X157">
        <v>1</v>
      </c>
      <c r="Y157">
        <v>1</v>
      </c>
      <c r="Z1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5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58" spans="1:28" x14ac:dyDescent="0.25">
      <c r="A158">
        <v>23350</v>
      </c>
      <c r="B158">
        <v>1</v>
      </c>
      <c r="L158">
        <v>-0.113162665580053</v>
      </c>
      <c r="O158">
        <v>0</v>
      </c>
      <c r="Q158">
        <v>1</v>
      </c>
      <c r="S158">
        <v>2</v>
      </c>
      <c r="T158" t="s">
        <v>30</v>
      </c>
      <c r="U158">
        <v>0</v>
      </c>
      <c r="V158">
        <v>657</v>
      </c>
      <c r="W158">
        <v>1</v>
      </c>
      <c r="X158">
        <v>1</v>
      </c>
      <c r="Y158">
        <v>1</v>
      </c>
      <c r="Z1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5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59" spans="1:28" x14ac:dyDescent="0.25">
      <c r="A159">
        <v>23417</v>
      </c>
      <c r="B159">
        <v>0</v>
      </c>
      <c r="C159">
        <v>3139.4566014575498</v>
      </c>
      <c r="D159">
        <v>-9.2246389448013506</v>
      </c>
      <c r="E159">
        <v>2.9723147920424499E-2</v>
      </c>
      <c r="F159">
        <v>0</v>
      </c>
      <c r="G159">
        <v>-1.07839390379432E-2</v>
      </c>
      <c r="H159">
        <v>2.4230356235714501E-4</v>
      </c>
      <c r="I159">
        <v>0</v>
      </c>
      <c r="J159">
        <v>0</v>
      </c>
      <c r="K159">
        <v>4.3221268536086903</v>
      </c>
      <c r="L159">
        <v>-0.51060213634392804</v>
      </c>
      <c r="M159">
        <v>0.43710939954337902</v>
      </c>
      <c r="N159">
        <v>0.21885434105103299</v>
      </c>
      <c r="O159">
        <v>2</v>
      </c>
      <c r="P159">
        <v>4.9715497794291401E-2</v>
      </c>
      <c r="Q159">
        <v>4.9715497794291401E-2</v>
      </c>
      <c r="R159">
        <v>-1.6057296060590101</v>
      </c>
      <c r="S159">
        <v>0</v>
      </c>
      <c r="T159" t="s">
        <v>29</v>
      </c>
      <c r="U159">
        <v>0</v>
      </c>
      <c r="V159">
        <v>657</v>
      </c>
      <c r="W159">
        <v>0</v>
      </c>
      <c r="X159">
        <v>1</v>
      </c>
      <c r="Y159">
        <v>0</v>
      </c>
      <c r="Z1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5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0" spans="1:28" x14ac:dyDescent="0.25">
      <c r="A160">
        <v>23419</v>
      </c>
      <c r="B160">
        <v>1</v>
      </c>
      <c r="L160">
        <v>-0.14069004178756001</v>
      </c>
      <c r="O160">
        <v>0</v>
      </c>
      <c r="Q160">
        <v>1</v>
      </c>
      <c r="S160">
        <v>2</v>
      </c>
      <c r="T160" t="s">
        <v>29</v>
      </c>
      <c r="U160">
        <v>0</v>
      </c>
      <c r="V160">
        <v>657</v>
      </c>
      <c r="W160">
        <v>1</v>
      </c>
      <c r="X160">
        <v>1</v>
      </c>
      <c r="Y160">
        <v>1</v>
      </c>
      <c r="Z1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6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61" spans="1:28" x14ac:dyDescent="0.25">
      <c r="A161">
        <v>23464</v>
      </c>
      <c r="B161">
        <v>1</v>
      </c>
      <c r="L161">
        <v>-0.25227172856984698</v>
      </c>
      <c r="O161">
        <v>0</v>
      </c>
      <c r="Q161">
        <v>1</v>
      </c>
      <c r="S161">
        <v>2</v>
      </c>
      <c r="T161" t="s">
        <v>29</v>
      </c>
      <c r="U161">
        <v>0</v>
      </c>
      <c r="V161">
        <v>657</v>
      </c>
      <c r="W161">
        <v>1</v>
      </c>
      <c r="X161">
        <v>1</v>
      </c>
      <c r="Y161">
        <v>1</v>
      </c>
      <c r="Z1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6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62" spans="1:28" x14ac:dyDescent="0.25">
      <c r="A162">
        <v>23466</v>
      </c>
      <c r="B162">
        <v>0</v>
      </c>
      <c r="C162">
        <v>4599.8118923157099</v>
      </c>
      <c r="D162">
        <v>4.05911123237445</v>
      </c>
      <c r="E162">
        <v>0.23625911048465001</v>
      </c>
      <c r="F162">
        <v>1.32896498656364E-2</v>
      </c>
      <c r="G162">
        <v>6.13706622323167E-2</v>
      </c>
      <c r="H162">
        <v>1.7206115392914801E-3</v>
      </c>
      <c r="I162">
        <v>6.13706622323167E-2</v>
      </c>
      <c r="J162">
        <v>1.82787020447682E-2</v>
      </c>
      <c r="K162">
        <v>1.81903192258867</v>
      </c>
      <c r="L162">
        <v>-0.17385531624932801</v>
      </c>
      <c r="M162">
        <v>0.76309904687300001</v>
      </c>
      <c r="N162">
        <v>8.1112976090281494E-2</v>
      </c>
      <c r="O162">
        <v>5</v>
      </c>
      <c r="P162">
        <v>8.2062220143530595E-2</v>
      </c>
      <c r="Q162">
        <v>8.2062220143530595E-2</v>
      </c>
      <c r="R162">
        <v>-1.24294286376689</v>
      </c>
      <c r="S162">
        <v>0</v>
      </c>
      <c r="T162" t="s">
        <v>29</v>
      </c>
      <c r="U162">
        <v>0</v>
      </c>
      <c r="V162">
        <v>657</v>
      </c>
      <c r="W162">
        <v>0</v>
      </c>
      <c r="X162">
        <v>1</v>
      </c>
      <c r="Y162">
        <v>0</v>
      </c>
      <c r="Z1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3" spans="1:28" x14ac:dyDescent="0.25">
      <c r="A163">
        <v>23500</v>
      </c>
      <c r="B163">
        <v>0</v>
      </c>
      <c r="C163">
        <v>10000</v>
      </c>
      <c r="D163">
        <v>-6.3651369803098096E-13</v>
      </c>
      <c r="E163">
        <v>1</v>
      </c>
      <c r="F163">
        <v>0</v>
      </c>
      <c r="G163">
        <v>1</v>
      </c>
      <c r="H163">
        <v>-7.7699426029172505E-17</v>
      </c>
      <c r="I163">
        <v>1</v>
      </c>
      <c r="J163">
        <v>0</v>
      </c>
      <c r="K163">
        <v>0.62697682448702796</v>
      </c>
      <c r="L163">
        <v>-6.1347579461959898E-3</v>
      </c>
      <c r="M163">
        <v>0.91834590395855098</v>
      </c>
      <c r="N163">
        <v>1.25093330739559E-2</v>
      </c>
      <c r="O163">
        <v>3</v>
      </c>
      <c r="P163">
        <v>0.40250186661479098</v>
      </c>
      <c r="Q163">
        <v>0.40250186661479098</v>
      </c>
      <c r="R163">
        <v>0.35920137985518702</v>
      </c>
      <c r="S163">
        <v>0</v>
      </c>
      <c r="T163" t="s">
        <v>29</v>
      </c>
      <c r="U163">
        <v>0</v>
      </c>
      <c r="V163">
        <v>657</v>
      </c>
      <c r="W163">
        <v>0</v>
      </c>
      <c r="X163">
        <v>1</v>
      </c>
      <c r="Y163">
        <v>0</v>
      </c>
      <c r="Z1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4" spans="1:28" x14ac:dyDescent="0.25">
      <c r="A164">
        <v>23555</v>
      </c>
      <c r="B164">
        <v>0</v>
      </c>
      <c r="C164">
        <v>5293.0896063036498</v>
      </c>
      <c r="D164">
        <v>112.848388986996</v>
      </c>
      <c r="E164">
        <v>0.33430838717722999</v>
      </c>
      <c r="F164">
        <v>0.101456396835718</v>
      </c>
      <c r="G164">
        <v>0.40886679197001602</v>
      </c>
      <c r="H164">
        <v>5.1448090144603401E-2</v>
      </c>
      <c r="I164">
        <v>0.40886679197001602</v>
      </c>
      <c r="J164">
        <v>0.25754187645105098</v>
      </c>
      <c r="K164">
        <v>3.3608656208216399</v>
      </c>
      <c r="L164">
        <v>-7.7883467910001905E-2</v>
      </c>
      <c r="M164">
        <v>0.56229890250010095</v>
      </c>
      <c r="N164">
        <v>4.1857094225230901E-2</v>
      </c>
      <c r="O164">
        <v>5</v>
      </c>
      <c r="P164">
        <v>0.228806109331849</v>
      </c>
      <c r="Q164">
        <v>0.228806109331849</v>
      </c>
      <c r="R164">
        <v>-0.63565701369758298</v>
      </c>
      <c r="S164">
        <v>0</v>
      </c>
      <c r="T164" t="s">
        <v>26</v>
      </c>
      <c r="U164">
        <v>0</v>
      </c>
      <c r="V164">
        <v>657</v>
      </c>
      <c r="W164">
        <v>0</v>
      </c>
      <c r="X164">
        <v>1</v>
      </c>
      <c r="Y164">
        <v>0</v>
      </c>
      <c r="Z1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5" spans="1:28" x14ac:dyDescent="0.25">
      <c r="A165">
        <v>23570</v>
      </c>
      <c r="B165">
        <v>0</v>
      </c>
      <c r="C165">
        <v>6068.5696154812504</v>
      </c>
      <c r="D165">
        <v>162.84965267203901</v>
      </c>
      <c r="E165">
        <v>0.44398341704663402</v>
      </c>
      <c r="F165">
        <v>0.14197922090894</v>
      </c>
      <c r="G165">
        <v>0.47874299444104301</v>
      </c>
      <c r="H165">
        <v>2.1492201822020301E-2</v>
      </c>
      <c r="I165">
        <v>0.47874299444104301</v>
      </c>
      <c r="J165">
        <v>0.113409474542869</v>
      </c>
      <c r="K165">
        <v>1.6557871885692299</v>
      </c>
      <c r="L165">
        <v>-0.211144206252596</v>
      </c>
      <c r="M165">
        <v>0.78435916474225298</v>
      </c>
      <c r="N165">
        <v>9.6365451541953195E-2</v>
      </c>
      <c r="O165">
        <v>5</v>
      </c>
      <c r="P165">
        <v>0.25489611169628801</v>
      </c>
      <c r="Q165">
        <v>0.25489611169628801</v>
      </c>
      <c r="R165">
        <v>-0.51245396147093103</v>
      </c>
      <c r="S165">
        <v>0</v>
      </c>
      <c r="T165" t="s">
        <v>27</v>
      </c>
      <c r="U165">
        <v>0</v>
      </c>
      <c r="V165">
        <v>657</v>
      </c>
      <c r="W165">
        <v>0</v>
      </c>
      <c r="X165">
        <v>1</v>
      </c>
      <c r="Y165">
        <v>0</v>
      </c>
      <c r="Z1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6" spans="1:28" x14ac:dyDescent="0.25">
      <c r="A166">
        <v>23574</v>
      </c>
      <c r="B166">
        <v>0</v>
      </c>
      <c r="C166">
        <v>9860.4113280423608</v>
      </c>
      <c r="D166">
        <v>-71.187073433737197</v>
      </c>
      <c r="E166">
        <v>0.98025817353741895</v>
      </c>
      <c r="F166">
        <v>0</v>
      </c>
      <c r="G166">
        <v>0.98583949170872398</v>
      </c>
      <c r="H166">
        <v>-7.2207487897827799E-3</v>
      </c>
      <c r="I166">
        <v>0.98583949170872398</v>
      </c>
      <c r="J166">
        <v>0</v>
      </c>
      <c r="K166">
        <v>1.03668371797152</v>
      </c>
      <c r="L166">
        <v>-3.6223615256637497E-2</v>
      </c>
      <c r="M166">
        <v>0.86498787743692096</v>
      </c>
      <c r="N166">
        <v>2.48167403863255E-2</v>
      </c>
      <c r="O166">
        <v>3</v>
      </c>
      <c r="P166">
        <v>0.39818288112649403</v>
      </c>
      <c r="Q166">
        <v>0.39818288112649403</v>
      </c>
      <c r="R166">
        <v>0.20687035227773501</v>
      </c>
      <c r="S166">
        <v>0</v>
      </c>
      <c r="T166" t="s">
        <v>30</v>
      </c>
      <c r="U166">
        <v>0</v>
      </c>
      <c r="V166">
        <v>657</v>
      </c>
      <c r="W166">
        <v>0</v>
      </c>
      <c r="X166">
        <v>1</v>
      </c>
      <c r="Y166">
        <v>0</v>
      </c>
      <c r="Z1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7" spans="1:28" x14ac:dyDescent="0.25">
      <c r="A167">
        <v>23580</v>
      </c>
      <c r="B167">
        <v>0</v>
      </c>
      <c r="C167">
        <v>6666.2107737079596</v>
      </c>
      <c r="D167">
        <v>65.180207004375603</v>
      </c>
      <c r="E167">
        <v>0.52850695228155498</v>
      </c>
      <c r="F167">
        <v>6.2824386162157006E-2</v>
      </c>
      <c r="G167">
        <v>0.560917063080422</v>
      </c>
      <c r="H167">
        <v>9.5532747526490304E-3</v>
      </c>
      <c r="I167">
        <v>0.560917063080422</v>
      </c>
      <c r="J167">
        <v>5.5965468336655999E-2</v>
      </c>
      <c r="K167">
        <v>1.05806033014366</v>
      </c>
      <c r="L167">
        <v>0.15023424472805499</v>
      </c>
      <c r="M167">
        <v>0.86220390221618903</v>
      </c>
      <c r="N167">
        <v>0</v>
      </c>
      <c r="O167">
        <v>4</v>
      </c>
      <c r="P167">
        <v>0.241642773972158</v>
      </c>
      <c r="Q167">
        <v>0.241642773972158</v>
      </c>
      <c r="R167">
        <v>-0.56886988405777805</v>
      </c>
      <c r="S167">
        <v>0</v>
      </c>
      <c r="T167" t="s">
        <v>29</v>
      </c>
      <c r="U167">
        <v>0</v>
      </c>
      <c r="V167">
        <v>657</v>
      </c>
      <c r="W167">
        <v>0</v>
      </c>
      <c r="X167">
        <v>1</v>
      </c>
      <c r="Y167">
        <v>0</v>
      </c>
      <c r="Z1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8" spans="1:28" x14ac:dyDescent="0.25">
      <c r="A168">
        <v>23660</v>
      </c>
      <c r="B168">
        <v>0</v>
      </c>
      <c r="C168">
        <v>3070.1245144108102</v>
      </c>
      <c r="D168">
        <v>159.422864167265</v>
      </c>
      <c r="E168">
        <v>1.9917609895243101E-2</v>
      </c>
      <c r="F168">
        <v>0.13920202814457799</v>
      </c>
      <c r="G168">
        <v>-7.3783813916379504E-2</v>
      </c>
      <c r="H168">
        <v>2.81138366331284E-2</v>
      </c>
      <c r="I168">
        <v>0</v>
      </c>
      <c r="J168">
        <v>0</v>
      </c>
      <c r="K168">
        <v>4.5038858155525103</v>
      </c>
      <c r="L168">
        <v>0.104262551500014</v>
      </c>
      <c r="M168">
        <v>0.41343808801269</v>
      </c>
      <c r="N168">
        <v>0</v>
      </c>
      <c r="O168">
        <v>2</v>
      </c>
      <c r="P168">
        <v>3.1823927607964202E-2</v>
      </c>
      <c r="Q168">
        <v>3.1823927607964202E-2</v>
      </c>
      <c r="R168">
        <v>-1.8155173349526701</v>
      </c>
      <c r="S168">
        <v>0</v>
      </c>
      <c r="T168" t="s">
        <v>30</v>
      </c>
      <c r="U168">
        <v>0</v>
      </c>
      <c r="V168">
        <v>657</v>
      </c>
      <c r="W168">
        <v>0</v>
      </c>
      <c r="X168">
        <v>1</v>
      </c>
      <c r="Y168">
        <v>0</v>
      </c>
      <c r="Z1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6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69" spans="1:28" x14ac:dyDescent="0.25">
      <c r="A169">
        <v>23670</v>
      </c>
      <c r="B169">
        <v>1</v>
      </c>
      <c r="L169">
        <v>-8.7475494584823205E-2</v>
      </c>
      <c r="O169">
        <v>0</v>
      </c>
      <c r="Q169">
        <v>1</v>
      </c>
      <c r="S169">
        <v>2</v>
      </c>
      <c r="T169" t="s">
        <v>29</v>
      </c>
      <c r="U169">
        <v>0</v>
      </c>
      <c r="V169">
        <v>657</v>
      </c>
      <c r="W169">
        <v>1</v>
      </c>
      <c r="X169">
        <v>1</v>
      </c>
      <c r="Y169">
        <v>1</v>
      </c>
      <c r="Z1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6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70" spans="1:28" x14ac:dyDescent="0.25">
      <c r="A170">
        <v>23672</v>
      </c>
      <c r="B170">
        <v>0</v>
      </c>
      <c r="C170">
        <v>6036.1434805648996</v>
      </c>
      <c r="D170">
        <v>228.486944731253</v>
      </c>
      <c r="E170">
        <v>0.43939743510846402</v>
      </c>
      <c r="F170">
        <v>0.19517404525402801</v>
      </c>
      <c r="G170">
        <v>0.46130306743319299</v>
      </c>
      <c r="H170">
        <v>4.59198471341054E-2</v>
      </c>
      <c r="I170">
        <v>0.46130306743319299</v>
      </c>
      <c r="J170">
        <v>0.230942800674871</v>
      </c>
      <c r="K170">
        <v>3.7583169851151599</v>
      </c>
      <c r="L170">
        <v>-0.56677662999466305</v>
      </c>
      <c r="M170">
        <v>0.51053697031324596</v>
      </c>
      <c r="N170">
        <v>0.24183169664790999</v>
      </c>
      <c r="O170">
        <v>5</v>
      </c>
      <c r="P170">
        <v>0.31372980902369302</v>
      </c>
      <c r="Q170">
        <v>0.31372980902369302</v>
      </c>
      <c r="R170">
        <v>-0.285840874881166</v>
      </c>
      <c r="S170">
        <v>0</v>
      </c>
      <c r="T170" t="s">
        <v>29</v>
      </c>
      <c r="U170">
        <v>0</v>
      </c>
      <c r="V170">
        <v>657</v>
      </c>
      <c r="W170">
        <v>0</v>
      </c>
      <c r="X170">
        <v>1</v>
      </c>
      <c r="Y170">
        <v>0</v>
      </c>
      <c r="Z1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7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1" spans="1:28" x14ac:dyDescent="0.25">
      <c r="A171">
        <v>23675</v>
      </c>
      <c r="B171">
        <v>1</v>
      </c>
      <c r="L171">
        <v>-0.10397962488399801</v>
      </c>
      <c r="O171">
        <v>0</v>
      </c>
      <c r="Q171">
        <v>1</v>
      </c>
      <c r="S171">
        <v>2</v>
      </c>
      <c r="T171" t="s">
        <v>30</v>
      </c>
      <c r="U171">
        <v>0</v>
      </c>
      <c r="V171">
        <v>657</v>
      </c>
      <c r="W171">
        <v>1</v>
      </c>
      <c r="X171">
        <v>1</v>
      </c>
      <c r="Y171">
        <v>1</v>
      </c>
      <c r="Z1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7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72" spans="1:28" x14ac:dyDescent="0.25">
      <c r="A172">
        <v>23678</v>
      </c>
      <c r="B172">
        <v>1</v>
      </c>
      <c r="L172">
        <v>-1.6947623777429301E-3</v>
      </c>
      <c r="O172">
        <v>0</v>
      </c>
      <c r="Q172">
        <v>1</v>
      </c>
      <c r="S172">
        <v>2</v>
      </c>
      <c r="T172" t="s">
        <v>26</v>
      </c>
      <c r="U172">
        <v>0</v>
      </c>
      <c r="V172">
        <v>657</v>
      </c>
      <c r="W172">
        <v>1</v>
      </c>
      <c r="X172">
        <v>1</v>
      </c>
      <c r="Y172">
        <v>1</v>
      </c>
      <c r="Z1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7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73" spans="1:28" x14ac:dyDescent="0.25">
      <c r="A173">
        <v>23686</v>
      </c>
      <c r="B173">
        <v>0</v>
      </c>
      <c r="C173">
        <v>6392.3871647241904</v>
      </c>
      <c r="D173">
        <v>97.395418748191005</v>
      </c>
      <c r="E173">
        <v>0.48978047043956402</v>
      </c>
      <c r="F173">
        <v>8.8932753466616901E-2</v>
      </c>
      <c r="G173">
        <v>0.53878759765315798</v>
      </c>
      <c r="H173">
        <v>1.4850011616560301E-2</v>
      </c>
      <c r="I173">
        <v>0.53878759765315798</v>
      </c>
      <c r="J173">
        <v>8.1450655030172001E-2</v>
      </c>
      <c r="K173">
        <v>1.5933386431587699</v>
      </c>
      <c r="L173">
        <v>-0.233908840095434</v>
      </c>
      <c r="M173">
        <v>0.79249212807589198</v>
      </c>
      <c r="N173">
        <v>0.10567699229373601</v>
      </c>
      <c r="O173">
        <v>5</v>
      </c>
      <c r="P173">
        <v>0.26092569377664898</v>
      </c>
      <c r="Q173">
        <v>0.26092569377664898</v>
      </c>
      <c r="R173">
        <v>-0.48877641111466902</v>
      </c>
      <c r="S173">
        <v>0</v>
      </c>
      <c r="T173" t="s">
        <v>30</v>
      </c>
      <c r="U173">
        <v>0</v>
      </c>
      <c r="V173">
        <v>657</v>
      </c>
      <c r="W173">
        <v>0</v>
      </c>
      <c r="X173">
        <v>1</v>
      </c>
      <c r="Y173">
        <v>0</v>
      </c>
      <c r="Z1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7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4" spans="1:28" x14ac:dyDescent="0.25">
      <c r="A174">
        <v>23807</v>
      </c>
      <c r="B174">
        <v>0</v>
      </c>
      <c r="C174">
        <v>3424.4450046206398</v>
      </c>
      <c r="D174">
        <v>211.520252755992</v>
      </c>
      <c r="E174">
        <v>7.0028650653490496E-2</v>
      </c>
      <c r="F174">
        <v>0.18142362729761699</v>
      </c>
      <c r="G174">
        <v>-9.5299784544716701E-3</v>
      </c>
      <c r="H174">
        <v>5.6653541133921204E-3</v>
      </c>
      <c r="I174">
        <v>0</v>
      </c>
      <c r="J174">
        <v>0</v>
      </c>
      <c r="K174">
        <v>4.9747414377376797</v>
      </c>
      <c r="L174">
        <v>-3.1349037692530599E-2</v>
      </c>
      <c r="M174">
        <v>0.35211637930835199</v>
      </c>
      <c r="N174">
        <v>2.28228656792131E-2</v>
      </c>
      <c r="O174">
        <v>3</v>
      </c>
      <c r="P174">
        <v>5.4855028726064001E-2</v>
      </c>
      <c r="Q174">
        <v>5.4855028726064001E-2</v>
      </c>
      <c r="R174">
        <v>-1.58095254386927</v>
      </c>
      <c r="S174">
        <v>0</v>
      </c>
      <c r="T174" t="s">
        <v>26</v>
      </c>
      <c r="U174">
        <v>0</v>
      </c>
      <c r="V174">
        <v>657</v>
      </c>
      <c r="W174">
        <v>0</v>
      </c>
      <c r="X174">
        <v>1</v>
      </c>
      <c r="Y174">
        <v>0</v>
      </c>
      <c r="Z1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7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5" spans="1:28" x14ac:dyDescent="0.25">
      <c r="A175">
        <v>23815</v>
      </c>
      <c r="B175">
        <v>0</v>
      </c>
      <c r="C175">
        <v>10000</v>
      </c>
      <c r="D175">
        <v>-6.3651369803098096E-13</v>
      </c>
      <c r="E175">
        <v>1</v>
      </c>
      <c r="F175">
        <v>0</v>
      </c>
      <c r="G175">
        <v>1</v>
      </c>
      <c r="H175">
        <v>-7.7699426029172505E-17</v>
      </c>
      <c r="I175">
        <v>1</v>
      </c>
      <c r="J175">
        <v>0</v>
      </c>
      <c r="K175">
        <v>0.41408560764756402</v>
      </c>
      <c r="L175">
        <v>-2.7911850087241601E-2</v>
      </c>
      <c r="M175">
        <v>0.946071713250486</v>
      </c>
      <c r="N175">
        <v>2.14169343262588E-2</v>
      </c>
      <c r="O175">
        <v>3</v>
      </c>
      <c r="P175">
        <v>0.404283386865252</v>
      </c>
      <c r="Q175">
        <v>0.404283386865252</v>
      </c>
      <c r="R175">
        <v>0.50453013838013405</v>
      </c>
      <c r="S175">
        <v>0</v>
      </c>
      <c r="T175" t="s">
        <v>28</v>
      </c>
      <c r="U175">
        <v>0</v>
      </c>
      <c r="V175">
        <v>657</v>
      </c>
      <c r="W175">
        <v>0</v>
      </c>
      <c r="X175">
        <v>1</v>
      </c>
      <c r="Y175">
        <v>0</v>
      </c>
      <c r="Z1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6" spans="1:28" x14ac:dyDescent="0.25">
      <c r="A176">
        <v>23855</v>
      </c>
      <c r="B176">
        <v>0</v>
      </c>
      <c r="C176">
        <v>7629.2155844069302</v>
      </c>
      <c r="D176">
        <v>571.41707847799103</v>
      </c>
      <c r="E176">
        <v>0.66470334693755195</v>
      </c>
      <c r="F176">
        <v>0.47309697069766399</v>
      </c>
      <c r="G176">
        <v>0.71644001428277104</v>
      </c>
      <c r="H176">
        <v>7.1053651483800995E-2</v>
      </c>
      <c r="I176">
        <v>0.71644001428277104</v>
      </c>
      <c r="J176">
        <v>0.35187380265356799</v>
      </c>
      <c r="K176">
        <v>3.4017005479109299</v>
      </c>
      <c r="L176">
        <v>4.3189475669978099E-2</v>
      </c>
      <c r="M176">
        <v>0.55698078079580604</v>
      </c>
      <c r="N176">
        <v>0</v>
      </c>
      <c r="O176">
        <v>4</v>
      </c>
      <c r="P176">
        <v>0.44122282691431097</v>
      </c>
      <c r="Q176">
        <v>0.44122282691431097</v>
      </c>
      <c r="R176">
        <v>1.8155173349526701</v>
      </c>
      <c r="S176">
        <v>1</v>
      </c>
      <c r="T176" t="s">
        <v>26</v>
      </c>
      <c r="U176">
        <v>0</v>
      </c>
      <c r="V176">
        <v>657</v>
      </c>
      <c r="W176">
        <v>1</v>
      </c>
      <c r="X176">
        <v>1</v>
      </c>
      <c r="Y176">
        <v>1</v>
      </c>
      <c r="Z1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7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77" spans="1:28" x14ac:dyDescent="0.25">
      <c r="A177">
        <v>25001</v>
      </c>
      <c r="B177">
        <v>1</v>
      </c>
      <c r="L177">
        <v>-2.5024102619734E-2</v>
      </c>
      <c r="O177">
        <v>0</v>
      </c>
      <c r="Q177">
        <v>1</v>
      </c>
      <c r="S177">
        <v>2</v>
      </c>
      <c r="T177" t="s">
        <v>29</v>
      </c>
      <c r="U177">
        <v>0</v>
      </c>
      <c r="V177">
        <v>657</v>
      </c>
      <c r="W177">
        <v>1</v>
      </c>
      <c r="X177">
        <v>1</v>
      </c>
      <c r="Y177">
        <v>1</v>
      </c>
      <c r="Z1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7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78" spans="1:28" x14ac:dyDescent="0.25">
      <c r="A178">
        <v>25019</v>
      </c>
      <c r="B178">
        <v>0</v>
      </c>
      <c r="C178">
        <v>10000</v>
      </c>
      <c r="D178">
        <v>0</v>
      </c>
      <c r="E178">
        <v>1</v>
      </c>
      <c r="F178">
        <v>0.01</v>
      </c>
      <c r="G178">
        <v>1</v>
      </c>
      <c r="H178">
        <v>0</v>
      </c>
      <c r="I178">
        <v>1</v>
      </c>
      <c r="J178">
        <v>0.01</v>
      </c>
      <c r="K178">
        <v>3.6990683286873202E-2</v>
      </c>
      <c r="L178">
        <v>-2.5025243497793102E-4</v>
      </c>
      <c r="M178">
        <v>0.99518253197282602</v>
      </c>
      <c r="N178">
        <v>1.0102362100906899E-2</v>
      </c>
      <c r="O178">
        <v>5</v>
      </c>
      <c r="P178">
        <v>0.40602047242018102</v>
      </c>
      <c r="Q178">
        <v>0.40602047242018102</v>
      </c>
      <c r="R178">
        <v>0.74159404386151695</v>
      </c>
      <c r="S178">
        <v>0</v>
      </c>
      <c r="T178" t="s">
        <v>27</v>
      </c>
      <c r="U178">
        <v>0</v>
      </c>
      <c r="V178">
        <v>657</v>
      </c>
      <c r="W178">
        <v>0</v>
      </c>
      <c r="X178">
        <v>0</v>
      </c>
      <c r="Y178">
        <v>0</v>
      </c>
      <c r="Z1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7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79" spans="1:28" x14ac:dyDescent="0.25">
      <c r="A179">
        <v>25035</v>
      </c>
      <c r="B179">
        <v>1</v>
      </c>
      <c r="L179">
        <v>-9.5176461630605003E-2</v>
      </c>
      <c r="O179">
        <v>0</v>
      </c>
      <c r="Q179">
        <v>1</v>
      </c>
      <c r="S179">
        <v>2</v>
      </c>
      <c r="T179" t="s">
        <v>32</v>
      </c>
      <c r="U179">
        <v>0</v>
      </c>
      <c r="V179">
        <v>657</v>
      </c>
      <c r="W179">
        <v>1</v>
      </c>
      <c r="X179">
        <v>1</v>
      </c>
      <c r="Y179">
        <v>1</v>
      </c>
      <c r="Z1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7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80" spans="1:28" x14ac:dyDescent="0.25">
      <c r="A180">
        <v>25040</v>
      </c>
      <c r="B180">
        <v>0</v>
      </c>
      <c r="C180">
        <v>6184.0028862579002</v>
      </c>
      <c r="D180">
        <v>-481.13172383667398</v>
      </c>
      <c r="E180">
        <v>0.46030897962790301</v>
      </c>
      <c r="F180">
        <v>0</v>
      </c>
      <c r="G180">
        <v>0.35104566943627202</v>
      </c>
      <c r="H180">
        <v>-0.11177669581859601</v>
      </c>
      <c r="I180">
        <v>0.35104566943627202</v>
      </c>
      <c r="J180">
        <v>0</v>
      </c>
      <c r="K180">
        <v>0.44746006668650901</v>
      </c>
      <c r="L180">
        <v>2.7743365659711999E-2</v>
      </c>
      <c r="M180">
        <v>0.94172520285765504</v>
      </c>
      <c r="N180">
        <v>0</v>
      </c>
      <c r="O180">
        <v>2</v>
      </c>
      <c r="P180">
        <v>0.162270929812835</v>
      </c>
      <c r="Q180">
        <v>0.162270929812835</v>
      </c>
      <c r="R180">
        <v>-0.83667054924137196</v>
      </c>
      <c r="S180">
        <v>0</v>
      </c>
      <c r="T180" t="s">
        <v>29</v>
      </c>
      <c r="U180">
        <v>0</v>
      </c>
      <c r="V180">
        <v>657</v>
      </c>
      <c r="W180">
        <v>0</v>
      </c>
      <c r="X180">
        <v>1</v>
      </c>
      <c r="Y180">
        <v>0</v>
      </c>
      <c r="Z1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1" spans="1:28" x14ac:dyDescent="0.25">
      <c r="A181">
        <v>25053</v>
      </c>
      <c r="B181">
        <v>0</v>
      </c>
      <c r="C181">
        <v>10000</v>
      </c>
      <c r="D181">
        <v>-1.5752910326854199E-12</v>
      </c>
      <c r="E181">
        <v>1</v>
      </c>
      <c r="F181">
        <v>0</v>
      </c>
      <c r="G181">
        <v>1</v>
      </c>
      <c r="H181">
        <v>0</v>
      </c>
      <c r="I181">
        <v>1</v>
      </c>
      <c r="J181">
        <v>0.01</v>
      </c>
      <c r="K181">
        <v>1.47938967268383</v>
      </c>
      <c r="L181">
        <v>-3.6101212151288302E-2</v>
      </c>
      <c r="M181">
        <v>0.80733223031826395</v>
      </c>
      <c r="N181">
        <v>2.47666731850926E-2</v>
      </c>
      <c r="O181">
        <v>4</v>
      </c>
      <c r="P181">
        <v>0.40695333463701799</v>
      </c>
      <c r="Q181">
        <v>0.40695333463701799</v>
      </c>
      <c r="R181">
        <v>0.89751449096992297</v>
      </c>
      <c r="S181">
        <v>0</v>
      </c>
      <c r="T181" t="s">
        <v>29</v>
      </c>
      <c r="U181">
        <v>0</v>
      </c>
      <c r="V181">
        <v>657</v>
      </c>
      <c r="W181">
        <v>0</v>
      </c>
      <c r="X181">
        <v>1</v>
      </c>
      <c r="Y181">
        <v>0</v>
      </c>
      <c r="Z1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2" spans="1:28" x14ac:dyDescent="0.25">
      <c r="A182">
        <v>25086</v>
      </c>
      <c r="B182">
        <v>0</v>
      </c>
      <c r="C182">
        <v>10000</v>
      </c>
      <c r="D182">
        <v>0</v>
      </c>
      <c r="E182">
        <v>1</v>
      </c>
      <c r="F182">
        <v>0.01</v>
      </c>
      <c r="G182">
        <v>1</v>
      </c>
      <c r="H182">
        <v>3.1401849173675498E-16</v>
      </c>
      <c r="I182">
        <v>1</v>
      </c>
      <c r="J182">
        <v>1.0000000000001501E-2</v>
      </c>
      <c r="K182">
        <v>0.12674271229404299</v>
      </c>
      <c r="L182">
        <v>3.9252311467094398E-17</v>
      </c>
      <c r="M182">
        <v>0.98349370949926496</v>
      </c>
      <c r="N182">
        <v>0</v>
      </c>
      <c r="O182">
        <v>4</v>
      </c>
      <c r="P182">
        <v>0.40400000000000003</v>
      </c>
      <c r="Q182">
        <v>0.40400000000000003</v>
      </c>
      <c r="R182">
        <v>0.44605771588314602</v>
      </c>
      <c r="S182">
        <v>0</v>
      </c>
      <c r="T182" t="s">
        <v>32</v>
      </c>
      <c r="U182">
        <v>0</v>
      </c>
      <c r="V182">
        <v>657</v>
      </c>
      <c r="W182">
        <v>0</v>
      </c>
      <c r="X182">
        <v>1</v>
      </c>
      <c r="Y182">
        <v>0</v>
      </c>
      <c r="Z1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3" spans="1:28" x14ac:dyDescent="0.25">
      <c r="A183">
        <v>25095</v>
      </c>
      <c r="B183">
        <v>0</v>
      </c>
      <c r="C183">
        <v>10000</v>
      </c>
      <c r="D183">
        <v>0</v>
      </c>
      <c r="E183">
        <v>1</v>
      </c>
      <c r="F183">
        <v>0.01</v>
      </c>
      <c r="G183">
        <v>1</v>
      </c>
      <c r="H183">
        <v>9.9301366129890905E-17</v>
      </c>
      <c r="I183">
        <v>1</v>
      </c>
      <c r="J183">
        <v>1.00000000000005E-2</v>
      </c>
      <c r="K183">
        <v>8.6587808472846806E-2</v>
      </c>
      <c r="L183">
        <v>-1.1110691205925699E-3</v>
      </c>
      <c r="M183">
        <v>0.98872326862345306</v>
      </c>
      <c r="N183">
        <v>1.04544665846976E-2</v>
      </c>
      <c r="O183">
        <v>5</v>
      </c>
      <c r="P183">
        <v>0.40609089331693998</v>
      </c>
      <c r="Q183">
        <v>0.40609089331693998</v>
      </c>
      <c r="R183">
        <v>0.80738545448792398</v>
      </c>
      <c r="S183">
        <v>0</v>
      </c>
      <c r="T183" t="s">
        <v>29</v>
      </c>
      <c r="U183">
        <v>0</v>
      </c>
      <c r="V183">
        <v>657</v>
      </c>
      <c r="W183">
        <v>0</v>
      </c>
      <c r="X183">
        <v>1</v>
      </c>
      <c r="Y183">
        <v>0</v>
      </c>
      <c r="Z1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4" spans="1:28" x14ac:dyDescent="0.25">
      <c r="A184">
        <v>25099</v>
      </c>
      <c r="B184">
        <v>1</v>
      </c>
      <c r="L184">
        <v>-2.8822802287366902E-4</v>
      </c>
      <c r="O184">
        <v>0</v>
      </c>
      <c r="Q184">
        <v>1</v>
      </c>
      <c r="S184">
        <v>2</v>
      </c>
      <c r="T184" t="s">
        <v>29</v>
      </c>
      <c r="U184">
        <v>0</v>
      </c>
      <c r="V184">
        <v>657</v>
      </c>
      <c r="W184">
        <v>1</v>
      </c>
      <c r="X184">
        <v>0</v>
      </c>
      <c r="Y184">
        <v>0</v>
      </c>
      <c r="Z1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85" spans="1:28" x14ac:dyDescent="0.25">
      <c r="A185">
        <v>25123</v>
      </c>
      <c r="B185">
        <v>0</v>
      </c>
      <c r="C185">
        <v>6408.3525319575701</v>
      </c>
      <c r="D185">
        <v>254.959181720223</v>
      </c>
      <c r="E185">
        <v>0.49203842951971299</v>
      </c>
      <c r="F185">
        <v>0.21662809907726299</v>
      </c>
      <c r="G185">
        <v>0.45277219098814298</v>
      </c>
      <c r="H185">
        <v>6.4893222958151198E-2</v>
      </c>
      <c r="I185">
        <v>0.45277219098814298</v>
      </c>
      <c r="J185">
        <v>0.32223297375796101</v>
      </c>
      <c r="K185">
        <v>0.64959524990596895</v>
      </c>
      <c r="L185">
        <v>0.175924000060943</v>
      </c>
      <c r="M185">
        <v>0.91540020164654701</v>
      </c>
      <c r="N185">
        <v>0</v>
      </c>
      <c r="O185">
        <v>4</v>
      </c>
      <c r="P185">
        <v>0.29673433866861598</v>
      </c>
      <c r="Q185">
        <v>0.29673433866861598</v>
      </c>
      <c r="R185">
        <v>-0.41170514212382198</v>
      </c>
      <c r="S185">
        <v>0</v>
      </c>
      <c r="T185" t="s">
        <v>29</v>
      </c>
      <c r="U185">
        <v>0</v>
      </c>
      <c r="V185">
        <v>657</v>
      </c>
      <c r="W185">
        <v>0</v>
      </c>
      <c r="X185">
        <v>1</v>
      </c>
      <c r="Y185">
        <v>0</v>
      </c>
      <c r="Z1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6" spans="1:28" x14ac:dyDescent="0.25">
      <c r="A186">
        <v>25126</v>
      </c>
      <c r="B186">
        <v>0</v>
      </c>
      <c r="C186">
        <v>5106.8324552474696</v>
      </c>
      <c r="D186">
        <v>417.61136124378299</v>
      </c>
      <c r="E186">
        <v>0.307966304384999</v>
      </c>
      <c r="F186">
        <v>0.34844728063788999</v>
      </c>
      <c r="G186">
        <v>0.33419102753105401</v>
      </c>
      <c r="H186">
        <v>7.1200110460462304E-2</v>
      </c>
      <c r="I186">
        <v>0.33419102753105401</v>
      </c>
      <c r="J186">
        <v>0.35257848828531702</v>
      </c>
      <c r="K186">
        <v>57.681089734254797</v>
      </c>
      <c r="L186">
        <v>0.109114011471317</v>
      </c>
      <c r="M186">
        <v>0</v>
      </c>
      <c r="N186">
        <v>0</v>
      </c>
      <c r="O186">
        <v>4</v>
      </c>
      <c r="P186">
        <v>0.268636620167852</v>
      </c>
      <c r="Q186">
        <v>0.268636620167852</v>
      </c>
      <c r="R186">
        <v>-0.46536978680435498</v>
      </c>
      <c r="S186">
        <v>0</v>
      </c>
      <c r="T186" t="s">
        <v>29</v>
      </c>
      <c r="U186">
        <v>0</v>
      </c>
      <c r="V186">
        <v>657</v>
      </c>
      <c r="W186">
        <v>0</v>
      </c>
      <c r="X186">
        <v>1</v>
      </c>
      <c r="Y186">
        <v>0</v>
      </c>
      <c r="Z1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8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87" spans="1:28" x14ac:dyDescent="0.25">
      <c r="A187">
        <v>25148</v>
      </c>
      <c r="B187">
        <v>1</v>
      </c>
      <c r="L187">
        <v>-8.8965150236920296E-2</v>
      </c>
      <c r="O187">
        <v>0</v>
      </c>
      <c r="Q187">
        <v>1</v>
      </c>
      <c r="S187">
        <v>2</v>
      </c>
      <c r="T187" t="s">
        <v>29</v>
      </c>
      <c r="U187">
        <v>0</v>
      </c>
      <c r="V187">
        <v>657</v>
      </c>
      <c r="W187">
        <v>1</v>
      </c>
      <c r="X187">
        <v>1</v>
      </c>
      <c r="Y187">
        <v>1</v>
      </c>
      <c r="Z1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8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88" spans="1:28" x14ac:dyDescent="0.25">
      <c r="A188">
        <v>25151</v>
      </c>
      <c r="B188">
        <v>1</v>
      </c>
      <c r="L188">
        <v>0.300037504755788</v>
      </c>
      <c r="O188">
        <v>0</v>
      </c>
      <c r="Q188">
        <v>1</v>
      </c>
      <c r="S188">
        <v>2</v>
      </c>
      <c r="T188" t="s">
        <v>29</v>
      </c>
      <c r="U188">
        <v>0</v>
      </c>
      <c r="V188">
        <v>657</v>
      </c>
      <c r="W188">
        <v>1</v>
      </c>
      <c r="X188">
        <v>1</v>
      </c>
      <c r="Y188">
        <v>1</v>
      </c>
      <c r="Z1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8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89" spans="1:28" x14ac:dyDescent="0.25">
      <c r="A189">
        <v>25154</v>
      </c>
      <c r="B189">
        <v>0</v>
      </c>
      <c r="C189">
        <v>9090.3744058033499</v>
      </c>
      <c r="D189">
        <v>278.36605297210701</v>
      </c>
      <c r="E189">
        <v>0.87135295167790305</v>
      </c>
      <c r="F189">
        <v>0.23559787015783701</v>
      </c>
      <c r="G189">
        <v>0.899671860524072</v>
      </c>
      <c r="H189">
        <v>3.1960166980965397E-2</v>
      </c>
      <c r="I189">
        <v>0.899671860524072</v>
      </c>
      <c r="J189">
        <v>0.16377596493709601</v>
      </c>
      <c r="K189">
        <v>1.5040669795964501</v>
      </c>
      <c r="L189">
        <v>8.6338386217729601E-2</v>
      </c>
      <c r="M189">
        <v>0.80411839033249399</v>
      </c>
      <c r="N189">
        <v>0</v>
      </c>
      <c r="O189">
        <v>4</v>
      </c>
      <c r="P189">
        <v>0.434079729459382</v>
      </c>
      <c r="Q189">
        <v>0.434079729459382</v>
      </c>
      <c r="R189">
        <v>1.6584720610356301</v>
      </c>
      <c r="S189">
        <v>1</v>
      </c>
      <c r="T189" t="s">
        <v>29</v>
      </c>
      <c r="U189">
        <v>0</v>
      </c>
      <c r="V189">
        <v>657</v>
      </c>
      <c r="W189">
        <v>1</v>
      </c>
      <c r="X189">
        <v>1</v>
      </c>
      <c r="Y189">
        <v>1</v>
      </c>
      <c r="Z1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189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1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190" spans="1:28" x14ac:dyDescent="0.25">
      <c r="A190">
        <v>25175</v>
      </c>
      <c r="B190">
        <v>0</v>
      </c>
      <c r="C190">
        <v>4385.4647364923903</v>
      </c>
      <c r="D190">
        <v>130.11763294000701</v>
      </c>
      <c r="E190">
        <v>0.205944298446782</v>
      </c>
      <c r="F190">
        <v>0.11545201380639</v>
      </c>
      <c r="G190">
        <v>0.234602488217274</v>
      </c>
      <c r="H190">
        <v>2.2589102682115E-2</v>
      </c>
      <c r="I190">
        <v>0.234602488217274</v>
      </c>
      <c r="J190">
        <v>0.11868720004104499</v>
      </c>
      <c r="K190">
        <v>49.590550593467</v>
      </c>
      <c r="L190">
        <v>-0.359351499139271</v>
      </c>
      <c r="M190">
        <v>0</v>
      </c>
      <c r="N190">
        <v>0.15698747854020001</v>
      </c>
      <c r="O190">
        <v>5</v>
      </c>
      <c r="P190">
        <v>0.166334695810338</v>
      </c>
      <c r="Q190">
        <v>0.166334695810338</v>
      </c>
      <c r="R190">
        <v>-0.79777684612523803</v>
      </c>
      <c r="S190">
        <v>0</v>
      </c>
      <c r="T190" t="s">
        <v>29</v>
      </c>
      <c r="U190">
        <v>0</v>
      </c>
      <c r="V190">
        <v>657</v>
      </c>
      <c r="W190">
        <v>0</v>
      </c>
      <c r="X190">
        <v>1</v>
      </c>
      <c r="Y190">
        <v>0</v>
      </c>
      <c r="Z1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1" spans="1:28" x14ac:dyDescent="0.25">
      <c r="A191">
        <v>25178</v>
      </c>
      <c r="B191">
        <v>0</v>
      </c>
      <c r="C191">
        <v>10000</v>
      </c>
      <c r="D191">
        <v>0</v>
      </c>
      <c r="E191">
        <v>1</v>
      </c>
      <c r="F191">
        <v>0.01</v>
      </c>
      <c r="G191">
        <v>1</v>
      </c>
      <c r="H191">
        <v>0</v>
      </c>
      <c r="I191">
        <v>1</v>
      </c>
      <c r="J191">
        <v>0.01</v>
      </c>
      <c r="K191">
        <v>2.69043887201602E-2</v>
      </c>
      <c r="L191">
        <v>-1.7218712921249801E-4</v>
      </c>
      <c r="M191">
        <v>0.99649611683447803</v>
      </c>
      <c r="N191">
        <v>1.00704306285646E-2</v>
      </c>
      <c r="O191">
        <v>5</v>
      </c>
      <c r="P191">
        <v>0.40601408612571299</v>
      </c>
      <c r="Q191">
        <v>0.40601408612571299</v>
      </c>
      <c r="R191">
        <v>0.69650742157901802</v>
      </c>
      <c r="S191">
        <v>0</v>
      </c>
      <c r="T191" t="s">
        <v>29</v>
      </c>
      <c r="U191">
        <v>0</v>
      </c>
      <c r="V191">
        <v>657</v>
      </c>
      <c r="W191">
        <v>0</v>
      </c>
      <c r="X191">
        <v>0</v>
      </c>
      <c r="Y191">
        <v>0</v>
      </c>
      <c r="Z1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2" spans="1:28" x14ac:dyDescent="0.25">
      <c r="A192">
        <v>25181</v>
      </c>
      <c r="B192">
        <v>1</v>
      </c>
      <c r="L192">
        <v>-4.5730762736420003E-3</v>
      </c>
      <c r="O192">
        <v>0</v>
      </c>
      <c r="Q192">
        <v>1</v>
      </c>
      <c r="S192">
        <v>2</v>
      </c>
      <c r="T192" t="s">
        <v>29</v>
      </c>
      <c r="U192">
        <v>0</v>
      </c>
      <c r="V192">
        <v>657</v>
      </c>
      <c r="W192">
        <v>1</v>
      </c>
      <c r="X192">
        <v>1</v>
      </c>
      <c r="Y192">
        <v>1</v>
      </c>
      <c r="Z1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9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93" spans="1:28" x14ac:dyDescent="0.25">
      <c r="A193">
        <v>25183</v>
      </c>
      <c r="B193">
        <v>0</v>
      </c>
      <c r="C193">
        <v>7447.4888609157897</v>
      </c>
      <c r="D193">
        <v>-51.1943540780861</v>
      </c>
      <c r="E193">
        <v>0.63900199604380503</v>
      </c>
      <c r="F193">
        <v>0</v>
      </c>
      <c r="G193">
        <v>0.70042705164935204</v>
      </c>
      <c r="H193">
        <v>-6.9491003230494602E-3</v>
      </c>
      <c r="I193">
        <v>0.70042705164935204</v>
      </c>
      <c r="J193">
        <v>0</v>
      </c>
      <c r="K193">
        <v>9.9987608435068704</v>
      </c>
      <c r="L193">
        <v>0.83365761457491805</v>
      </c>
      <c r="M193">
        <v>0</v>
      </c>
      <c r="N193">
        <v>0</v>
      </c>
      <c r="O193">
        <v>2</v>
      </c>
      <c r="P193">
        <v>0.267885809538631</v>
      </c>
      <c r="Q193">
        <v>0.267885809538631</v>
      </c>
      <c r="R193">
        <v>-0.47314306936898098</v>
      </c>
      <c r="S193">
        <v>0</v>
      </c>
      <c r="T193" t="s">
        <v>29</v>
      </c>
      <c r="U193">
        <v>0</v>
      </c>
      <c r="V193">
        <v>657</v>
      </c>
      <c r="W193">
        <v>0</v>
      </c>
      <c r="X193">
        <v>1</v>
      </c>
      <c r="Y193">
        <v>0</v>
      </c>
      <c r="Z1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4" spans="1:28" x14ac:dyDescent="0.25">
      <c r="A194">
        <v>25200</v>
      </c>
      <c r="B194">
        <v>1</v>
      </c>
      <c r="L194">
        <v>0.35245635857450702</v>
      </c>
      <c r="O194">
        <v>0</v>
      </c>
      <c r="Q194">
        <v>1</v>
      </c>
      <c r="S194">
        <v>2</v>
      </c>
      <c r="T194" t="s">
        <v>30</v>
      </c>
      <c r="U194">
        <v>0</v>
      </c>
      <c r="V194">
        <v>657</v>
      </c>
      <c r="W194">
        <v>1</v>
      </c>
      <c r="X194">
        <v>1</v>
      </c>
      <c r="Y194">
        <v>1</v>
      </c>
      <c r="Z1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9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195" spans="1:28" x14ac:dyDescent="0.25">
      <c r="A195">
        <v>25214</v>
      </c>
      <c r="B195">
        <v>0</v>
      </c>
      <c r="C195">
        <v>6312.7991434988699</v>
      </c>
      <c r="D195">
        <v>635.98304454906395</v>
      </c>
      <c r="E195">
        <v>0.47852445029483998</v>
      </c>
      <c r="F195">
        <v>0.52542355389556905</v>
      </c>
      <c r="G195">
        <v>0.53379594521157403</v>
      </c>
      <c r="H195">
        <v>9.0229346766651106E-2</v>
      </c>
      <c r="I195">
        <v>0.53379594521157403</v>
      </c>
      <c r="J195">
        <v>0.44413743341670497</v>
      </c>
      <c r="K195">
        <v>52.174308774301899</v>
      </c>
      <c r="L195">
        <v>1.3831369917340199</v>
      </c>
      <c r="M195">
        <v>0</v>
      </c>
      <c r="N195">
        <v>0</v>
      </c>
      <c r="O195">
        <v>4</v>
      </c>
      <c r="P195">
        <v>0.39637627656373797</v>
      </c>
      <c r="Q195">
        <v>0.39637627656373797</v>
      </c>
      <c r="R195">
        <v>0.16436420008564101</v>
      </c>
      <c r="S195">
        <v>0</v>
      </c>
      <c r="T195" t="s">
        <v>30</v>
      </c>
      <c r="U195">
        <v>0</v>
      </c>
      <c r="V195">
        <v>657</v>
      </c>
      <c r="W195">
        <v>0</v>
      </c>
      <c r="X195">
        <v>1</v>
      </c>
      <c r="Y195">
        <v>0</v>
      </c>
      <c r="Z1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6" spans="1:28" x14ac:dyDescent="0.25">
      <c r="A196">
        <v>25224</v>
      </c>
      <c r="B196">
        <v>0</v>
      </c>
      <c r="C196">
        <v>6193.77296158026</v>
      </c>
      <c r="D196">
        <v>417.01787493470999</v>
      </c>
      <c r="E196">
        <v>0.46169074742349397</v>
      </c>
      <c r="F196">
        <v>0.34796629796825301</v>
      </c>
      <c r="G196">
        <v>0.46861421256069702</v>
      </c>
      <c r="H196">
        <v>7.5039151031293605E-2</v>
      </c>
      <c r="I196">
        <v>0.46861421256069702</v>
      </c>
      <c r="J196">
        <v>0.37104998652760901</v>
      </c>
      <c r="K196">
        <v>19.3430581363112</v>
      </c>
      <c r="L196">
        <v>4.6080228705043504</v>
      </c>
      <c r="M196">
        <v>0</v>
      </c>
      <c r="N196">
        <v>0</v>
      </c>
      <c r="O196">
        <v>4</v>
      </c>
      <c r="P196">
        <v>0.32986424889601101</v>
      </c>
      <c r="Q196">
        <v>0.32986424889601101</v>
      </c>
      <c r="R196">
        <v>-0.22111871299757099</v>
      </c>
      <c r="S196">
        <v>0</v>
      </c>
      <c r="T196" t="s">
        <v>30</v>
      </c>
      <c r="U196">
        <v>0</v>
      </c>
      <c r="V196">
        <v>657</v>
      </c>
      <c r="W196">
        <v>0</v>
      </c>
      <c r="X196">
        <v>1</v>
      </c>
      <c r="Y196">
        <v>0</v>
      </c>
      <c r="Z1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7" spans="1:28" x14ac:dyDescent="0.25">
      <c r="A197">
        <v>25245</v>
      </c>
      <c r="B197">
        <v>0</v>
      </c>
      <c r="C197">
        <v>5818.7788102943896</v>
      </c>
      <c r="D197">
        <v>613.96212191825703</v>
      </c>
      <c r="E197">
        <v>0.408655860313064</v>
      </c>
      <c r="F197">
        <v>0.50757700546993001</v>
      </c>
      <c r="G197">
        <v>0.33532741221068701</v>
      </c>
      <c r="H197">
        <v>0.11875612067076</v>
      </c>
      <c r="I197">
        <v>0.33532741221068701</v>
      </c>
      <c r="J197">
        <v>0.58139366822484395</v>
      </c>
      <c r="K197">
        <v>1.9535660071538301</v>
      </c>
      <c r="L197">
        <v>-0.19028638318906099</v>
      </c>
      <c r="M197">
        <v>0.745578049871366</v>
      </c>
      <c r="N197">
        <v>8.78338638700219E-2</v>
      </c>
      <c r="O197">
        <v>5</v>
      </c>
      <c r="P197">
        <v>0.38415756201770901</v>
      </c>
      <c r="Q197">
        <v>0.38415756201770901</v>
      </c>
      <c r="R197">
        <v>4.5274027961797303E-2</v>
      </c>
      <c r="S197">
        <v>0</v>
      </c>
      <c r="T197" t="s">
        <v>33</v>
      </c>
      <c r="U197">
        <v>0</v>
      </c>
      <c r="V197">
        <v>1</v>
      </c>
      <c r="W197">
        <v>0</v>
      </c>
      <c r="X197">
        <v>1</v>
      </c>
      <c r="Y197">
        <v>0</v>
      </c>
      <c r="Z1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198" spans="1:28" x14ac:dyDescent="0.25">
      <c r="A198">
        <v>25258</v>
      </c>
      <c r="B198">
        <v>1</v>
      </c>
      <c r="L198">
        <v>-1.6833761792651699E-4</v>
      </c>
      <c r="O198">
        <v>0</v>
      </c>
      <c r="Q198">
        <v>1</v>
      </c>
      <c r="S198">
        <v>2</v>
      </c>
      <c r="T198" t="s">
        <v>32</v>
      </c>
      <c r="U198">
        <v>0</v>
      </c>
      <c r="V198">
        <v>657</v>
      </c>
      <c r="W198">
        <v>1</v>
      </c>
      <c r="X198">
        <v>0</v>
      </c>
      <c r="Y198">
        <v>0</v>
      </c>
      <c r="Z1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19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1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199" spans="1:28" x14ac:dyDescent="0.25">
      <c r="A199">
        <v>25260</v>
      </c>
      <c r="B199">
        <v>1</v>
      </c>
      <c r="L199">
        <v>1.68545875669353</v>
      </c>
      <c r="O199">
        <v>0</v>
      </c>
      <c r="Q199">
        <v>1</v>
      </c>
      <c r="S199">
        <v>2</v>
      </c>
      <c r="T199" t="s">
        <v>29</v>
      </c>
      <c r="U199">
        <v>0</v>
      </c>
      <c r="V199">
        <v>657</v>
      </c>
      <c r="W199">
        <v>1</v>
      </c>
      <c r="X199">
        <v>1</v>
      </c>
      <c r="Y199">
        <v>1</v>
      </c>
      <c r="Z1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19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1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00" spans="1:28" x14ac:dyDescent="0.25">
      <c r="A200">
        <v>25269</v>
      </c>
      <c r="B200">
        <v>0</v>
      </c>
      <c r="C200">
        <v>4884.1595354829597</v>
      </c>
      <c r="D200">
        <v>60.513241638551101</v>
      </c>
      <c r="E200">
        <v>0.27647399144687601</v>
      </c>
      <c r="F200">
        <v>5.90421094247853E-2</v>
      </c>
      <c r="G200">
        <v>0.32587529013199301</v>
      </c>
      <c r="H200">
        <v>9.3541174112315596E-3</v>
      </c>
      <c r="I200">
        <v>0.32587529013199301</v>
      </c>
      <c r="J200">
        <v>5.5007225146968798E-2</v>
      </c>
      <c r="K200">
        <v>23.195932768957402</v>
      </c>
      <c r="L200">
        <v>4.0785271346939898E-2</v>
      </c>
      <c r="M200">
        <v>0</v>
      </c>
      <c r="N200">
        <v>0</v>
      </c>
      <c r="O200">
        <v>4</v>
      </c>
      <c r="P200">
        <v>0.143279723230125</v>
      </c>
      <c r="Q200">
        <v>0.143279723230125</v>
      </c>
      <c r="R200">
        <v>-0.90797980992836103</v>
      </c>
      <c r="S200">
        <v>0</v>
      </c>
      <c r="T200" t="s">
        <v>29</v>
      </c>
      <c r="U200">
        <v>0</v>
      </c>
      <c r="V200">
        <v>657</v>
      </c>
      <c r="W200">
        <v>0</v>
      </c>
      <c r="X200">
        <v>1</v>
      </c>
      <c r="Y200">
        <v>0</v>
      </c>
      <c r="Z2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0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01" spans="1:28" x14ac:dyDescent="0.25">
      <c r="A201">
        <v>25279</v>
      </c>
      <c r="B201">
        <v>1</v>
      </c>
      <c r="L201">
        <v>2.2792564759732801</v>
      </c>
      <c r="O201">
        <v>0</v>
      </c>
      <c r="Q201">
        <v>1</v>
      </c>
      <c r="S201">
        <v>2</v>
      </c>
      <c r="T201" t="s">
        <v>32</v>
      </c>
      <c r="U201">
        <v>0</v>
      </c>
      <c r="V201">
        <v>657</v>
      </c>
      <c r="W201">
        <v>1</v>
      </c>
      <c r="X201">
        <v>1</v>
      </c>
      <c r="Y201">
        <v>1</v>
      </c>
      <c r="Z2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0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02" spans="1:28" x14ac:dyDescent="0.25">
      <c r="A202">
        <v>25286</v>
      </c>
      <c r="B202">
        <v>0</v>
      </c>
      <c r="C202">
        <v>2910.7880958219498</v>
      </c>
      <c r="D202">
        <v>198.88876351222899</v>
      </c>
      <c r="E202">
        <v>0</v>
      </c>
      <c r="F202">
        <v>0</v>
      </c>
      <c r="G202">
        <v>-4.53682507187965E-2</v>
      </c>
      <c r="H202">
        <v>1.9635431171323998E-2</v>
      </c>
      <c r="I202">
        <v>0</v>
      </c>
      <c r="J202">
        <v>0</v>
      </c>
      <c r="K202">
        <v>41.208916883498397</v>
      </c>
      <c r="L202">
        <v>-0.25271339336232201</v>
      </c>
      <c r="M202">
        <v>0</v>
      </c>
      <c r="N202">
        <v>0.11336871996537599</v>
      </c>
      <c r="O202">
        <v>1</v>
      </c>
      <c r="P202">
        <v>2.2673743993075202E-2</v>
      </c>
      <c r="Q202">
        <v>2.2673743993075202E-2</v>
      </c>
      <c r="R202">
        <v>-2.1628131269186701</v>
      </c>
      <c r="S202">
        <v>0</v>
      </c>
      <c r="T202" t="s">
        <v>30</v>
      </c>
      <c r="U202">
        <v>0</v>
      </c>
      <c r="V202">
        <v>657</v>
      </c>
      <c r="W202">
        <v>0</v>
      </c>
      <c r="X202">
        <v>1</v>
      </c>
      <c r="Y202">
        <v>0</v>
      </c>
      <c r="Z2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0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03" spans="1:28" x14ac:dyDescent="0.25">
      <c r="A203">
        <v>25288</v>
      </c>
      <c r="B203">
        <v>0</v>
      </c>
      <c r="C203">
        <v>5065.2938482495802</v>
      </c>
      <c r="D203">
        <v>-60.801148348425897</v>
      </c>
      <c r="E203">
        <v>0.302091558538155</v>
      </c>
      <c r="F203">
        <v>0</v>
      </c>
      <c r="G203">
        <v>0.137960169344263</v>
      </c>
      <c r="H203">
        <v>-2.4673157674106699E-2</v>
      </c>
      <c r="I203">
        <v>0.137960169344263</v>
      </c>
      <c r="J203">
        <v>0</v>
      </c>
      <c r="K203">
        <v>2.8645823605251701</v>
      </c>
      <c r="L203">
        <v>-9.0942762766657401E-2</v>
      </c>
      <c r="M203">
        <v>0.62693217029778503</v>
      </c>
      <c r="N203">
        <v>4.7198807915282401E-2</v>
      </c>
      <c r="O203">
        <v>3</v>
      </c>
      <c r="P203">
        <v>9.7450107159540098E-2</v>
      </c>
      <c r="Q203">
        <v>9.7450107159540098E-2</v>
      </c>
      <c r="R203">
        <v>-1.1571227277601299</v>
      </c>
      <c r="S203">
        <v>0</v>
      </c>
      <c r="T203" t="s">
        <v>29</v>
      </c>
      <c r="U203">
        <v>0</v>
      </c>
      <c r="V203">
        <v>657</v>
      </c>
      <c r="W203">
        <v>0</v>
      </c>
      <c r="X203">
        <v>1</v>
      </c>
      <c r="Y203">
        <v>0</v>
      </c>
      <c r="Z2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0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04" spans="1:28" x14ac:dyDescent="0.25">
      <c r="A204">
        <v>25290</v>
      </c>
      <c r="B204">
        <v>0</v>
      </c>
      <c r="C204">
        <v>5823.1474441772298</v>
      </c>
      <c r="D204">
        <v>667.180472364911</v>
      </c>
      <c r="E204">
        <v>0.40927370996220902</v>
      </c>
      <c r="F204">
        <v>0.55070707246585604</v>
      </c>
      <c r="G204">
        <v>0.42835486929843097</v>
      </c>
      <c r="H204">
        <v>0.10953528423933399</v>
      </c>
      <c r="I204">
        <v>0.42835486929843097</v>
      </c>
      <c r="J204">
        <v>0.53702772293381495</v>
      </c>
      <c r="K204">
        <v>30.056457220676101</v>
      </c>
      <c r="L204">
        <v>-0.465711392561727</v>
      </c>
      <c r="M204">
        <v>0</v>
      </c>
      <c r="N204">
        <v>0.20049243841769299</v>
      </c>
      <c r="O204">
        <v>5</v>
      </c>
      <c r="P204">
        <v>0.42517116261560101</v>
      </c>
      <c r="Q204">
        <v>0.42517116261560101</v>
      </c>
      <c r="R204">
        <v>1.5119147328561899</v>
      </c>
      <c r="S204">
        <v>1</v>
      </c>
      <c r="T204" t="s">
        <v>29</v>
      </c>
      <c r="U204">
        <v>0</v>
      </c>
      <c r="V204">
        <v>657</v>
      </c>
      <c r="W204">
        <v>1</v>
      </c>
      <c r="X204">
        <v>1</v>
      </c>
      <c r="Y204">
        <v>1</v>
      </c>
      <c r="Z2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0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05" spans="1:28" x14ac:dyDescent="0.25">
      <c r="A205">
        <v>25295</v>
      </c>
      <c r="B205">
        <v>0</v>
      </c>
      <c r="C205">
        <v>7214.2670777007197</v>
      </c>
      <c r="D205">
        <v>194.74783907924001</v>
      </c>
      <c r="E205">
        <v>0.60601777241767296</v>
      </c>
      <c r="F205">
        <v>0.167830659468092</v>
      </c>
      <c r="G205">
        <v>0.66398265647404098</v>
      </c>
      <c r="H205">
        <v>2.8356881444712701E-2</v>
      </c>
      <c r="I205">
        <v>0.66398265647404098</v>
      </c>
      <c r="J205">
        <v>0.14643879925172501</v>
      </c>
      <c r="K205">
        <v>28.8989610810256</v>
      </c>
      <c r="L205">
        <v>3.7546454332021901</v>
      </c>
      <c r="M205">
        <v>0</v>
      </c>
      <c r="N205">
        <v>0</v>
      </c>
      <c r="O205">
        <v>4</v>
      </c>
      <c r="P205">
        <v>0.31685397752230599</v>
      </c>
      <c r="Q205">
        <v>0.31685397752230599</v>
      </c>
      <c r="R205">
        <v>-0.26414697682592397</v>
      </c>
      <c r="S205">
        <v>0</v>
      </c>
      <c r="T205" t="s">
        <v>29</v>
      </c>
      <c r="U205">
        <v>0</v>
      </c>
      <c r="V205">
        <v>657</v>
      </c>
      <c r="W205">
        <v>0</v>
      </c>
      <c r="X205">
        <v>1</v>
      </c>
      <c r="Y205">
        <v>0</v>
      </c>
      <c r="Z2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0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06" spans="1:28" x14ac:dyDescent="0.25">
      <c r="A206">
        <v>25297</v>
      </c>
      <c r="B206">
        <v>0</v>
      </c>
      <c r="C206">
        <v>9811.0265472777191</v>
      </c>
      <c r="D206">
        <v>53.219578243144497</v>
      </c>
      <c r="E206">
        <v>0.97327375454356302</v>
      </c>
      <c r="F206">
        <v>5.3131062046401202E-2</v>
      </c>
      <c r="G206">
        <v>0.98072514742777095</v>
      </c>
      <c r="H206">
        <v>5.4797334365610803E-3</v>
      </c>
      <c r="I206">
        <v>0.98072514742777095</v>
      </c>
      <c r="J206">
        <v>3.63656725356633E-2</v>
      </c>
      <c r="K206">
        <v>8.3474526902118296</v>
      </c>
      <c r="L206">
        <v>1.56171490034795</v>
      </c>
      <c r="M206">
        <v>0</v>
      </c>
      <c r="N206">
        <v>0</v>
      </c>
      <c r="O206">
        <v>4</v>
      </c>
      <c r="P206">
        <v>0.40869912731067998</v>
      </c>
      <c r="Q206">
        <v>0.40869912731067998</v>
      </c>
      <c r="R206">
        <v>1.04240872679692</v>
      </c>
      <c r="S206">
        <v>1</v>
      </c>
      <c r="T206" t="s">
        <v>29</v>
      </c>
      <c r="U206">
        <v>0</v>
      </c>
      <c r="V206">
        <v>657</v>
      </c>
      <c r="W206">
        <v>1</v>
      </c>
      <c r="X206">
        <v>1</v>
      </c>
      <c r="Y206">
        <v>1</v>
      </c>
      <c r="Z2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0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07" spans="1:28" x14ac:dyDescent="0.25">
      <c r="A207">
        <v>25299</v>
      </c>
      <c r="B207">
        <v>0</v>
      </c>
      <c r="C207">
        <v>10000</v>
      </c>
      <c r="D207">
        <v>-1.5752910326854199E-12</v>
      </c>
      <c r="E207">
        <v>1</v>
      </c>
      <c r="F207">
        <v>0</v>
      </c>
      <c r="G207">
        <v>1</v>
      </c>
      <c r="H207">
        <v>0</v>
      </c>
      <c r="I207">
        <v>1</v>
      </c>
      <c r="J207">
        <v>0.01</v>
      </c>
      <c r="K207">
        <v>0.153116457533403</v>
      </c>
      <c r="L207">
        <v>-3.0638707208420898E-3</v>
      </c>
      <c r="M207">
        <v>0.98005893449221504</v>
      </c>
      <c r="N207">
        <v>1.1253231537668299E-2</v>
      </c>
      <c r="O207">
        <v>4</v>
      </c>
      <c r="P207">
        <v>0.40425064630753399</v>
      </c>
      <c r="Q207">
        <v>0.40425064630753399</v>
      </c>
      <c r="R207">
        <v>0.48877641111466902</v>
      </c>
      <c r="S207">
        <v>0</v>
      </c>
      <c r="T207" t="s">
        <v>29</v>
      </c>
      <c r="U207">
        <v>0</v>
      </c>
      <c r="V207">
        <v>657</v>
      </c>
      <c r="W207">
        <v>0</v>
      </c>
      <c r="X207">
        <v>1</v>
      </c>
      <c r="Y207">
        <v>0</v>
      </c>
      <c r="Z2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0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08" spans="1:28" x14ac:dyDescent="0.25">
      <c r="A208">
        <v>25307</v>
      </c>
      <c r="B208">
        <v>0</v>
      </c>
      <c r="C208">
        <v>5228.7717902912</v>
      </c>
      <c r="D208">
        <v>276.97027177483199</v>
      </c>
      <c r="E208">
        <v>0.32521201034118502</v>
      </c>
      <c r="F208">
        <v>0.23446667882919001</v>
      </c>
      <c r="G208">
        <v>0.355636624873018</v>
      </c>
      <c r="H208">
        <v>4.74553882973675E-2</v>
      </c>
      <c r="I208">
        <v>0.355636624873018</v>
      </c>
      <c r="J208">
        <v>0.23833103879709</v>
      </c>
      <c r="K208">
        <v>33.0319949868611</v>
      </c>
      <c r="L208">
        <v>-0.87709133961101904</v>
      </c>
      <c r="M208">
        <v>0</v>
      </c>
      <c r="N208">
        <v>0.36876139314199602</v>
      </c>
      <c r="O208">
        <v>5</v>
      </c>
      <c r="P208">
        <v>0.304481549196496</v>
      </c>
      <c r="Q208">
        <v>0.304481549196496</v>
      </c>
      <c r="R208">
        <v>-0.35178434493515598</v>
      </c>
      <c r="S208">
        <v>0</v>
      </c>
      <c r="T208" t="s">
        <v>33</v>
      </c>
      <c r="U208">
        <v>14</v>
      </c>
      <c r="V208">
        <v>6</v>
      </c>
      <c r="W208">
        <v>1</v>
      </c>
      <c r="X208">
        <v>1</v>
      </c>
      <c r="Y208">
        <v>1</v>
      </c>
      <c r="Z2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por vecindad</v>
      </c>
      <c r="AA20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por vecindad</v>
      </c>
    </row>
    <row r="209" spans="1:28" x14ac:dyDescent="0.25">
      <c r="A209">
        <v>25312</v>
      </c>
      <c r="B209">
        <v>1</v>
      </c>
      <c r="L209">
        <v>-6.7275492783394602E-3</v>
      </c>
      <c r="O209">
        <v>0</v>
      </c>
      <c r="Q209">
        <v>1</v>
      </c>
      <c r="S209">
        <v>2</v>
      </c>
      <c r="T209" t="s">
        <v>29</v>
      </c>
      <c r="U209">
        <v>0</v>
      </c>
      <c r="V209">
        <v>657</v>
      </c>
      <c r="W209">
        <v>1</v>
      </c>
      <c r="X209">
        <v>1</v>
      </c>
      <c r="Y209">
        <v>1</v>
      </c>
      <c r="Z2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0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0" spans="1:28" x14ac:dyDescent="0.25">
      <c r="A210">
        <v>25317</v>
      </c>
      <c r="B210">
        <v>0</v>
      </c>
      <c r="C210">
        <v>7827.33713211552</v>
      </c>
      <c r="D210">
        <v>22.280209407575601</v>
      </c>
      <c r="E210">
        <v>0.69272339439919495</v>
      </c>
      <c r="F210">
        <v>2.8056683763531001E-2</v>
      </c>
      <c r="G210">
        <v>0.76304840710831501</v>
      </c>
      <c r="H210">
        <v>2.8165553895030402E-3</v>
      </c>
      <c r="I210">
        <v>0.76304840710831501</v>
      </c>
      <c r="J210">
        <v>2.3551822901224598E-2</v>
      </c>
      <c r="K210">
        <v>3.3670424744266199</v>
      </c>
      <c r="L210">
        <v>-2.1429336472823399E-2</v>
      </c>
      <c r="M210">
        <v>0.56149446224362498</v>
      </c>
      <c r="N210">
        <v>1.8765356878917901E-2</v>
      </c>
      <c r="O210">
        <v>5</v>
      </c>
      <c r="P210">
        <v>0.30522913301023702</v>
      </c>
      <c r="Q210">
        <v>0.30522913301023702</v>
      </c>
      <c r="R210">
        <v>-0.33700767935320203</v>
      </c>
      <c r="S210">
        <v>0</v>
      </c>
      <c r="T210" t="s">
        <v>29</v>
      </c>
      <c r="U210">
        <v>0</v>
      </c>
      <c r="V210">
        <v>657</v>
      </c>
      <c r="W210">
        <v>0</v>
      </c>
      <c r="X210">
        <v>1</v>
      </c>
      <c r="Y210">
        <v>0</v>
      </c>
      <c r="Z2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1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11" spans="1:28" x14ac:dyDescent="0.25">
      <c r="A211">
        <v>25320</v>
      </c>
      <c r="B211">
        <v>0</v>
      </c>
      <c r="C211">
        <v>9614.3817585714296</v>
      </c>
      <c r="D211">
        <v>50.2388507659686</v>
      </c>
      <c r="E211">
        <v>0.94546256299795906</v>
      </c>
      <c r="F211">
        <v>5.07153731964421E-2</v>
      </c>
      <c r="G211">
        <v>0.96048902074597498</v>
      </c>
      <c r="H211">
        <v>5.21173605727881E-3</v>
      </c>
      <c r="I211">
        <v>0.96048902074597498</v>
      </c>
      <c r="J211">
        <v>3.5076206319035297E-2</v>
      </c>
      <c r="K211">
        <v>4.6091887753637</v>
      </c>
      <c r="L211">
        <v>0.71506878872086499</v>
      </c>
      <c r="M211">
        <v>0.39972399578781898</v>
      </c>
      <c r="N211">
        <v>0</v>
      </c>
      <c r="O211">
        <v>4</v>
      </c>
      <c r="P211">
        <v>0.39834863265188197</v>
      </c>
      <c r="Q211">
        <v>0.39834863265188197</v>
      </c>
      <c r="R211">
        <v>0.213989102175205</v>
      </c>
      <c r="S211">
        <v>0</v>
      </c>
      <c r="T211" t="s">
        <v>27</v>
      </c>
      <c r="U211">
        <v>0</v>
      </c>
      <c r="V211">
        <v>657</v>
      </c>
      <c r="W211">
        <v>0</v>
      </c>
      <c r="X211">
        <v>1</v>
      </c>
      <c r="Y211">
        <v>0</v>
      </c>
      <c r="Z2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1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12" spans="1:28" x14ac:dyDescent="0.25">
      <c r="A212">
        <v>25322</v>
      </c>
      <c r="B212">
        <v>1</v>
      </c>
      <c r="L212">
        <v>1.50389161646787</v>
      </c>
      <c r="O212">
        <v>0</v>
      </c>
      <c r="Q212">
        <v>1</v>
      </c>
      <c r="S212">
        <v>2</v>
      </c>
      <c r="T212" t="s">
        <v>29</v>
      </c>
      <c r="U212">
        <v>0</v>
      </c>
      <c r="V212">
        <v>657</v>
      </c>
      <c r="W212">
        <v>1</v>
      </c>
      <c r="X212">
        <v>1</v>
      </c>
      <c r="Y212">
        <v>1</v>
      </c>
      <c r="Z2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3" spans="1:28" x14ac:dyDescent="0.25">
      <c r="A213">
        <v>25326</v>
      </c>
      <c r="B213">
        <v>1</v>
      </c>
      <c r="L213">
        <v>-4.0385900933700102E-4</v>
      </c>
      <c r="O213">
        <v>0</v>
      </c>
      <c r="Q213">
        <v>1</v>
      </c>
      <c r="S213">
        <v>2</v>
      </c>
      <c r="T213" t="s">
        <v>29</v>
      </c>
      <c r="U213">
        <v>0</v>
      </c>
      <c r="V213">
        <v>657</v>
      </c>
      <c r="W213">
        <v>1</v>
      </c>
      <c r="X213">
        <v>1</v>
      </c>
      <c r="Y213">
        <v>1</v>
      </c>
      <c r="Z2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4" spans="1:28" x14ac:dyDescent="0.25">
      <c r="A214">
        <v>25328</v>
      </c>
      <c r="B214">
        <v>1</v>
      </c>
      <c r="L214">
        <v>-1.32530390068338E-2</v>
      </c>
      <c r="O214">
        <v>0</v>
      </c>
      <c r="Q214">
        <v>1</v>
      </c>
      <c r="S214">
        <v>2</v>
      </c>
      <c r="T214" t="s">
        <v>29</v>
      </c>
      <c r="U214">
        <v>0</v>
      </c>
      <c r="V214">
        <v>657</v>
      </c>
      <c r="W214">
        <v>1</v>
      </c>
      <c r="X214">
        <v>1</v>
      </c>
      <c r="Y214">
        <v>1</v>
      </c>
      <c r="Z2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5" spans="1:28" x14ac:dyDescent="0.25">
      <c r="A215">
        <v>25335</v>
      </c>
      <c r="B215">
        <v>1</v>
      </c>
      <c r="L215">
        <v>-3.72629620892741E-4</v>
      </c>
      <c r="O215">
        <v>0</v>
      </c>
      <c r="Q215">
        <v>1</v>
      </c>
      <c r="S215">
        <v>2</v>
      </c>
      <c r="T215" t="s">
        <v>27</v>
      </c>
      <c r="U215">
        <v>0</v>
      </c>
      <c r="V215">
        <v>657</v>
      </c>
      <c r="W215">
        <v>1</v>
      </c>
      <c r="X215">
        <v>0</v>
      </c>
      <c r="Y215">
        <v>0</v>
      </c>
      <c r="Z2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1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216" spans="1:28" x14ac:dyDescent="0.25">
      <c r="A216">
        <v>25377</v>
      </c>
      <c r="B216">
        <v>1</v>
      </c>
      <c r="L216">
        <v>-6.0638775728489497E-2</v>
      </c>
      <c r="O216">
        <v>0</v>
      </c>
      <c r="Q216">
        <v>1</v>
      </c>
      <c r="S216">
        <v>2</v>
      </c>
      <c r="T216" t="s">
        <v>29</v>
      </c>
      <c r="U216">
        <v>0</v>
      </c>
      <c r="V216">
        <v>657</v>
      </c>
      <c r="W216">
        <v>1</v>
      </c>
      <c r="X216">
        <v>1</v>
      </c>
      <c r="Y216">
        <v>1</v>
      </c>
      <c r="Z2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7" spans="1:28" x14ac:dyDescent="0.25">
      <c r="A217">
        <v>25386</v>
      </c>
      <c r="B217">
        <v>1</v>
      </c>
      <c r="L217">
        <v>6.4457238479266807E-2</v>
      </c>
      <c r="O217">
        <v>0</v>
      </c>
      <c r="Q217">
        <v>1</v>
      </c>
      <c r="S217">
        <v>2</v>
      </c>
      <c r="T217" t="s">
        <v>32</v>
      </c>
      <c r="U217">
        <v>0</v>
      </c>
      <c r="V217">
        <v>657</v>
      </c>
      <c r="W217">
        <v>1</v>
      </c>
      <c r="X217">
        <v>1</v>
      </c>
      <c r="Y217">
        <v>1</v>
      </c>
      <c r="Z2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8" spans="1:28" x14ac:dyDescent="0.25">
      <c r="A218">
        <v>25398</v>
      </c>
      <c r="B218">
        <v>1</v>
      </c>
      <c r="L218">
        <v>-6.52718362183704E-3</v>
      </c>
      <c r="O218">
        <v>0</v>
      </c>
      <c r="Q218">
        <v>1</v>
      </c>
      <c r="S218">
        <v>2</v>
      </c>
      <c r="T218" t="s">
        <v>29</v>
      </c>
      <c r="U218">
        <v>0</v>
      </c>
      <c r="V218">
        <v>657</v>
      </c>
      <c r="W218">
        <v>1</v>
      </c>
      <c r="X218">
        <v>1</v>
      </c>
      <c r="Y218">
        <v>1</v>
      </c>
      <c r="Z2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19" spans="1:28" x14ac:dyDescent="0.25">
      <c r="A219">
        <v>25402</v>
      </c>
      <c r="B219">
        <v>1</v>
      </c>
      <c r="L219">
        <v>-8.0066247619324706E-3</v>
      </c>
      <c r="O219">
        <v>0</v>
      </c>
      <c r="Q219">
        <v>1</v>
      </c>
      <c r="S219">
        <v>2</v>
      </c>
      <c r="T219" t="s">
        <v>29</v>
      </c>
      <c r="U219">
        <v>0</v>
      </c>
      <c r="V219">
        <v>657</v>
      </c>
      <c r="W219">
        <v>1</v>
      </c>
      <c r="X219">
        <v>1</v>
      </c>
      <c r="Y219">
        <v>1</v>
      </c>
      <c r="Z2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1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20" spans="1:28" x14ac:dyDescent="0.25">
      <c r="A220">
        <v>25407</v>
      </c>
      <c r="B220">
        <v>0</v>
      </c>
      <c r="C220">
        <v>9367.3162617406197</v>
      </c>
      <c r="D220">
        <v>-12.2655072739094</v>
      </c>
      <c r="E220">
        <v>0.91052044273188704</v>
      </c>
      <c r="F220">
        <v>0</v>
      </c>
      <c r="G220">
        <v>0.93458353035527697</v>
      </c>
      <c r="H220">
        <v>-1.3600320717583199E-3</v>
      </c>
      <c r="I220">
        <v>0.93458353035527697</v>
      </c>
      <c r="J220">
        <v>0</v>
      </c>
      <c r="K220">
        <v>2.7772936377536199</v>
      </c>
      <c r="L220">
        <v>2.2274954092778802E-2</v>
      </c>
      <c r="M220">
        <v>0.63830018499012198</v>
      </c>
      <c r="N220">
        <v>0</v>
      </c>
      <c r="O220">
        <v>2</v>
      </c>
      <c r="P220">
        <v>0.36902079461743298</v>
      </c>
      <c r="Q220">
        <v>0.36902079461743298</v>
      </c>
      <c r="R220">
        <v>-3.4814351919228801E-3</v>
      </c>
      <c r="S220">
        <v>0</v>
      </c>
      <c r="T220" t="s">
        <v>29</v>
      </c>
      <c r="U220">
        <v>0</v>
      </c>
      <c r="V220">
        <v>657</v>
      </c>
      <c r="W220">
        <v>0</v>
      </c>
      <c r="X220">
        <v>1</v>
      </c>
      <c r="Y220">
        <v>0</v>
      </c>
      <c r="Z2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1" spans="1:28" x14ac:dyDescent="0.25">
      <c r="A221">
        <v>25426</v>
      </c>
      <c r="B221">
        <v>0</v>
      </c>
      <c r="C221">
        <v>5088.8888888888896</v>
      </c>
      <c r="D221">
        <v>-6.6666666666669103</v>
      </c>
      <c r="E221">
        <v>0.30542857142857099</v>
      </c>
      <c r="F221">
        <v>0</v>
      </c>
      <c r="G221">
        <v>8.8888888888888906E-2</v>
      </c>
      <c r="H221">
        <v>-6.6666666666666602E-3</v>
      </c>
      <c r="I221">
        <v>8.8888888888888906E-2</v>
      </c>
      <c r="J221">
        <v>0</v>
      </c>
      <c r="K221">
        <v>0.16605525008177399</v>
      </c>
      <c r="L221">
        <v>-2.6865140869015099E-3</v>
      </c>
      <c r="M221">
        <v>0.97837385560549595</v>
      </c>
      <c r="N221">
        <v>1.10988793218957E-2</v>
      </c>
      <c r="O221">
        <v>3</v>
      </c>
      <c r="P221">
        <v>8.1083267927871197E-2</v>
      </c>
      <c r="Q221">
        <v>8.1083267927871197E-2</v>
      </c>
      <c r="R221">
        <v>-1.2736773754500701</v>
      </c>
      <c r="S221">
        <v>0</v>
      </c>
      <c r="T221" t="s">
        <v>29</v>
      </c>
      <c r="U221">
        <v>0</v>
      </c>
      <c r="V221">
        <v>657</v>
      </c>
      <c r="W221">
        <v>0</v>
      </c>
      <c r="X221">
        <v>1</v>
      </c>
      <c r="Y221">
        <v>0</v>
      </c>
      <c r="Z2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2" spans="1:28" x14ac:dyDescent="0.25">
      <c r="A222">
        <v>25430</v>
      </c>
      <c r="B222">
        <v>0</v>
      </c>
      <c r="C222">
        <v>5242.9191994225903</v>
      </c>
      <c r="D222">
        <v>433.67724625129301</v>
      </c>
      <c r="E222">
        <v>0.32721285820405199</v>
      </c>
      <c r="F222">
        <v>0.361467652199713</v>
      </c>
      <c r="G222">
        <v>0.39607203803857699</v>
      </c>
      <c r="H222">
        <v>6.2857721613630901E-2</v>
      </c>
      <c r="I222">
        <v>0.39607203803857699</v>
      </c>
      <c r="J222">
        <v>0.31243918314445202</v>
      </c>
      <c r="K222">
        <v>57.267556390402397</v>
      </c>
      <c r="L222">
        <v>-0.28864853739483698</v>
      </c>
      <c r="M222">
        <v>0</v>
      </c>
      <c r="N222">
        <v>0.12806746541368999</v>
      </c>
      <c r="O222">
        <v>5</v>
      </c>
      <c r="P222">
        <v>0.305051839400097</v>
      </c>
      <c r="Q222">
        <v>0.305051839400097</v>
      </c>
      <c r="R222">
        <v>-0.34438661243058499</v>
      </c>
      <c r="S222">
        <v>0</v>
      </c>
      <c r="T222" t="s">
        <v>29</v>
      </c>
      <c r="U222">
        <v>0</v>
      </c>
      <c r="V222">
        <v>657</v>
      </c>
      <c r="W222">
        <v>0</v>
      </c>
      <c r="X222">
        <v>1</v>
      </c>
      <c r="Y222">
        <v>0</v>
      </c>
      <c r="Z2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3" spans="1:28" x14ac:dyDescent="0.25">
      <c r="A223">
        <v>25438</v>
      </c>
      <c r="B223">
        <v>0</v>
      </c>
      <c r="C223">
        <v>8425.9259259259306</v>
      </c>
      <c r="D223">
        <v>-555.555555555556</v>
      </c>
      <c r="E223">
        <v>0.77738095238095195</v>
      </c>
      <c r="F223">
        <v>0</v>
      </c>
      <c r="G223">
        <v>0.72222222222222199</v>
      </c>
      <c r="H223">
        <v>-0.104761904761905</v>
      </c>
      <c r="I223">
        <v>0.72222222222222199</v>
      </c>
      <c r="J223">
        <v>0</v>
      </c>
      <c r="K223">
        <v>4.71796811771713E-2</v>
      </c>
      <c r="L223">
        <v>-4.4476600827720903E-4</v>
      </c>
      <c r="M223">
        <v>0.99385557158161697</v>
      </c>
      <c r="N223">
        <v>1.01819250351081E-2</v>
      </c>
      <c r="O223">
        <v>3</v>
      </c>
      <c r="P223">
        <v>0.301957019927657</v>
      </c>
      <c r="Q223">
        <v>0.301957019927657</v>
      </c>
      <c r="R223">
        <v>-0.37409541019772302</v>
      </c>
      <c r="S223">
        <v>0</v>
      </c>
      <c r="T223" t="s">
        <v>32</v>
      </c>
      <c r="U223">
        <v>0</v>
      </c>
      <c r="V223">
        <v>657</v>
      </c>
      <c r="W223">
        <v>0</v>
      </c>
      <c r="X223">
        <v>0</v>
      </c>
      <c r="Y223">
        <v>0</v>
      </c>
      <c r="Z2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4" spans="1:28" x14ac:dyDescent="0.25">
      <c r="A224">
        <v>25473</v>
      </c>
      <c r="B224">
        <v>0</v>
      </c>
      <c r="C224">
        <v>2909.64074057789</v>
      </c>
      <c r="D224">
        <v>195.16548139087399</v>
      </c>
      <c r="E224">
        <v>0</v>
      </c>
      <c r="F224">
        <v>0</v>
      </c>
      <c r="G224">
        <v>-7.8542415830590198E-2</v>
      </c>
      <c r="H224">
        <v>1.5225520883368799E-2</v>
      </c>
      <c r="I224">
        <v>0</v>
      </c>
      <c r="J224">
        <v>0</v>
      </c>
      <c r="K224">
        <v>47.650843097517502</v>
      </c>
      <c r="L224">
        <v>3.1830346932335302E-2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-2.7729212946086599</v>
      </c>
      <c r="S224">
        <v>0</v>
      </c>
      <c r="T224" t="s">
        <v>30</v>
      </c>
      <c r="U224">
        <v>0</v>
      </c>
      <c r="V224">
        <v>657</v>
      </c>
      <c r="W224">
        <v>0</v>
      </c>
      <c r="X224">
        <v>1</v>
      </c>
      <c r="Y224">
        <v>0</v>
      </c>
      <c r="Z2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2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25" spans="1:28" x14ac:dyDescent="0.25">
      <c r="A225">
        <v>25483</v>
      </c>
      <c r="B225">
        <v>1</v>
      </c>
      <c r="L225">
        <v>2.63351431342942E-3</v>
      </c>
      <c r="O225">
        <v>0</v>
      </c>
      <c r="Q225">
        <v>1</v>
      </c>
      <c r="S225">
        <v>2</v>
      </c>
      <c r="T225" t="s">
        <v>29</v>
      </c>
      <c r="U225">
        <v>0</v>
      </c>
      <c r="V225">
        <v>657</v>
      </c>
      <c r="W225">
        <v>1</v>
      </c>
      <c r="X225">
        <v>1</v>
      </c>
      <c r="Y225">
        <v>1</v>
      </c>
      <c r="Z2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2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26" spans="1:28" x14ac:dyDescent="0.25">
      <c r="A226">
        <v>25486</v>
      </c>
      <c r="B226">
        <v>0</v>
      </c>
      <c r="C226">
        <v>9390.8954320973608</v>
      </c>
      <c r="D226">
        <v>162.45905970099099</v>
      </c>
      <c r="E226">
        <v>0.91385521111091295</v>
      </c>
      <c r="F226">
        <v>0.14166267030434501</v>
      </c>
      <c r="G226">
        <v>0.93587297013593496</v>
      </c>
      <c r="H226">
        <v>1.7361252426639301E-2</v>
      </c>
      <c r="I226">
        <v>0.93587297013593496</v>
      </c>
      <c r="J226">
        <v>9.3533460448219294E-2</v>
      </c>
      <c r="K226">
        <v>5.4120448579293097</v>
      </c>
      <c r="L226">
        <v>1.6216502506974599</v>
      </c>
      <c r="M226">
        <v>0.29516432928513803</v>
      </c>
      <c r="N226">
        <v>0</v>
      </c>
      <c r="O226">
        <v>4</v>
      </c>
      <c r="P226">
        <v>0.41698486239988197</v>
      </c>
      <c r="Q226">
        <v>0.41698486239988197</v>
      </c>
      <c r="R226">
        <v>1.3390464383709699</v>
      </c>
      <c r="S226">
        <v>1</v>
      </c>
      <c r="T226" t="s">
        <v>27</v>
      </c>
      <c r="U226">
        <v>0</v>
      </c>
      <c r="V226">
        <v>657</v>
      </c>
      <c r="W226">
        <v>1</v>
      </c>
      <c r="X226">
        <v>1</v>
      </c>
      <c r="Y226">
        <v>1</v>
      </c>
      <c r="Z2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2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27" spans="1:28" x14ac:dyDescent="0.25">
      <c r="A227">
        <v>25488</v>
      </c>
      <c r="B227">
        <v>1</v>
      </c>
      <c r="L227">
        <v>-1.7273042103901199E-2</v>
      </c>
      <c r="O227">
        <v>0</v>
      </c>
      <c r="Q227">
        <v>1</v>
      </c>
      <c r="S227">
        <v>2</v>
      </c>
      <c r="T227" t="s">
        <v>33</v>
      </c>
      <c r="U227">
        <v>14</v>
      </c>
      <c r="V227">
        <v>6</v>
      </c>
      <c r="W227">
        <v>1</v>
      </c>
      <c r="X227">
        <v>1</v>
      </c>
      <c r="Y227">
        <v>1</v>
      </c>
      <c r="Z2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2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28" spans="1:28" x14ac:dyDescent="0.25">
      <c r="A228">
        <v>25489</v>
      </c>
      <c r="B228">
        <v>1</v>
      </c>
      <c r="L228">
        <v>-3.8849968473363E-2</v>
      </c>
      <c r="O228">
        <v>0</v>
      </c>
      <c r="Q228">
        <v>1</v>
      </c>
      <c r="S228">
        <v>2</v>
      </c>
      <c r="T228" t="s">
        <v>29</v>
      </c>
      <c r="U228">
        <v>0</v>
      </c>
      <c r="V228">
        <v>657</v>
      </c>
      <c r="W228">
        <v>1</v>
      </c>
      <c r="X228">
        <v>1</v>
      </c>
      <c r="Y228">
        <v>1</v>
      </c>
      <c r="Z2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2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29" spans="1:28" x14ac:dyDescent="0.25">
      <c r="A229">
        <v>25491</v>
      </c>
      <c r="B229">
        <v>1</v>
      </c>
      <c r="L229">
        <v>-7.1865337052693899E-3</v>
      </c>
      <c r="O229">
        <v>0</v>
      </c>
      <c r="Q229">
        <v>1</v>
      </c>
      <c r="S229">
        <v>2</v>
      </c>
      <c r="T229" t="s">
        <v>29</v>
      </c>
      <c r="U229">
        <v>0</v>
      </c>
      <c r="V229">
        <v>657</v>
      </c>
      <c r="W229">
        <v>1</v>
      </c>
      <c r="X229">
        <v>1</v>
      </c>
      <c r="Y229">
        <v>1</v>
      </c>
      <c r="Z2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2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0" spans="1:28" x14ac:dyDescent="0.25">
      <c r="A230">
        <v>25513</v>
      </c>
      <c r="B230">
        <v>0</v>
      </c>
      <c r="C230">
        <v>7242.3343573490101</v>
      </c>
      <c r="D230">
        <v>253.701820075905</v>
      </c>
      <c r="E230">
        <v>0.60998728768221699</v>
      </c>
      <c r="F230">
        <v>0.21560908793726399</v>
      </c>
      <c r="G230">
        <v>0.65559421389837103</v>
      </c>
      <c r="H230">
        <v>4.0038714239141002E-2</v>
      </c>
      <c r="I230">
        <v>0.65559421389837103</v>
      </c>
      <c r="J230">
        <v>0.20264579939871699</v>
      </c>
      <c r="K230">
        <v>4.9981878640294797</v>
      </c>
      <c r="L230">
        <v>0.54472079021791797</v>
      </c>
      <c r="M230">
        <v>0.349062842607334</v>
      </c>
      <c r="N230">
        <v>0</v>
      </c>
      <c r="O230">
        <v>4</v>
      </c>
      <c r="P230">
        <v>0.336767277783314</v>
      </c>
      <c r="Q230">
        <v>0.336767277783314</v>
      </c>
      <c r="R230">
        <v>-0.18557535998911701</v>
      </c>
      <c r="S230">
        <v>0</v>
      </c>
      <c r="T230" t="s">
        <v>29</v>
      </c>
      <c r="U230">
        <v>0</v>
      </c>
      <c r="V230">
        <v>657</v>
      </c>
      <c r="W230">
        <v>0</v>
      </c>
      <c r="X230">
        <v>1</v>
      </c>
      <c r="Y230">
        <v>0</v>
      </c>
      <c r="Z2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3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31" spans="1:28" x14ac:dyDescent="0.25">
      <c r="A231">
        <v>25524</v>
      </c>
      <c r="B231">
        <v>1</v>
      </c>
      <c r="L231">
        <v>8.3118199174972505E-4</v>
      </c>
      <c r="O231">
        <v>0</v>
      </c>
      <c r="Q231">
        <v>1</v>
      </c>
      <c r="S231">
        <v>2</v>
      </c>
      <c r="T231" t="s">
        <v>29</v>
      </c>
      <c r="U231">
        <v>0</v>
      </c>
      <c r="V231">
        <v>657</v>
      </c>
      <c r="W231">
        <v>1</v>
      </c>
      <c r="X231">
        <v>1</v>
      </c>
      <c r="Y231">
        <v>1</v>
      </c>
      <c r="Z2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2" spans="1:28" x14ac:dyDescent="0.25">
      <c r="A232">
        <v>25530</v>
      </c>
      <c r="B232">
        <v>1</v>
      </c>
      <c r="L232">
        <v>-7.8255602612359505E-4</v>
      </c>
      <c r="O232">
        <v>0</v>
      </c>
      <c r="Q232">
        <v>1</v>
      </c>
      <c r="S232">
        <v>2</v>
      </c>
      <c r="T232" t="s">
        <v>29</v>
      </c>
      <c r="U232">
        <v>0</v>
      </c>
      <c r="V232">
        <v>657</v>
      </c>
      <c r="W232">
        <v>1</v>
      </c>
      <c r="X232">
        <v>1</v>
      </c>
      <c r="Y232">
        <v>1</v>
      </c>
      <c r="Z2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3" spans="1:28" x14ac:dyDescent="0.25">
      <c r="A233">
        <v>25572</v>
      </c>
      <c r="B233">
        <v>0</v>
      </c>
      <c r="C233">
        <v>10000</v>
      </c>
      <c r="D233">
        <v>-6.3651369803098096E-13</v>
      </c>
      <c r="E233">
        <v>1</v>
      </c>
      <c r="F233">
        <v>0</v>
      </c>
      <c r="G233">
        <v>1</v>
      </c>
      <c r="H233">
        <v>-7.7699426029172505E-17</v>
      </c>
      <c r="I233">
        <v>1</v>
      </c>
      <c r="J233">
        <v>0</v>
      </c>
      <c r="K233">
        <v>1.13810942924867</v>
      </c>
      <c r="L233">
        <v>-1.33734057784692E-2</v>
      </c>
      <c r="M233">
        <v>0.85177873724825004</v>
      </c>
      <c r="N233">
        <v>1.5470196171660599E-2</v>
      </c>
      <c r="O233">
        <v>3</v>
      </c>
      <c r="P233">
        <v>0.40309403923433201</v>
      </c>
      <c r="Q233">
        <v>0.40309403923433201</v>
      </c>
      <c r="R233">
        <v>0.36663822838028898</v>
      </c>
      <c r="S233">
        <v>0</v>
      </c>
      <c r="T233" t="s">
        <v>29</v>
      </c>
      <c r="U233">
        <v>0</v>
      </c>
      <c r="V233">
        <v>657</v>
      </c>
      <c r="W233">
        <v>0</v>
      </c>
      <c r="X233">
        <v>1</v>
      </c>
      <c r="Y233">
        <v>0</v>
      </c>
      <c r="Z2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3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34" spans="1:28" x14ac:dyDescent="0.25">
      <c r="A234">
        <v>25580</v>
      </c>
      <c r="B234">
        <v>0</v>
      </c>
      <c r="C234">
        <v>10000</v>
      </c>
      <c r="D234">
        <v>0</v>
      </c>
      <c r="E234">
        <v>1</v>
      </c>
      <c r="F234">
        <v>0.01</v>
      </c>
      <c r="G234">
        <v>1</v>
      </c>
      <c r="H234">
        <v>3.1401849173675498E-16</v>
      </c>
      <c r="I234">
        <v>1</v>
      </c>
      <c r="J234">
        <v>1.0000000000001501E-2</v>
      </c>
      <c r="K234">
        <v>0.102040816326531</v>
      </c>
      <c r="L234">
        <v>-6.8027210884353706E-2</v>
      </c>
      <c r="M234">
        <v>0.98671075183155099</v>
      </c>
      <c r="N234">
        <v>3.7825536345232502E-2</v>
      </c>
      <c r="O234">
        <v>5</v>
      </c>
      <c r="P234">
        <v>0.41156510726904699</v>
      </c>
      <c r="Q234">
        <v>0.41156510726904699</v>
      </c>
      <c r="R234">
        <v>1.1571227277601299</v>
      </c>
      <c r="S234">
        <v>1</v>
      </c>
      <c r="T234" t="s">
        <v>29</v>
      </c>
      <c r="U234">
        <v>0</v>
      </c>
      <c r="V234">
        <v>657</v>
      </c>
      <c r="W234">
        <v>1</v>
      </c>
      <c r="X234">
        <v>1</v>
      </c>
      <c r="Y234">
        <v>1</v>
      </c>
      <c r="Z2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3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35" spans="1:28" x14ac:dyDescent="0.25">
      <c r="A235">
        <v>25592</v>
      </c>
      <c r="B235">
        <v>0</v>
      </c>
      <c r="C235">
        <v>10000</v>
      </c>
      <c r="D235">
        <v>0</v>
      </c>
      <c r="E235">
        <v>1</v>
      </c>
      <c r="F235">
        <v>0.01</v>
      </c>
      <c r="G235">
        <v>1</v>
      </c>
      <c r="H235">
        <v>0</v>
      </c>
      <c r="I235">
        <v>1</v>
      </c>
      <c r="J235">
        <v>0.01</v>
      </c>
      <c r="K235">
        <v>2.0467824146669402</v>
      </c>
      <c r="L235">
        <v>-1.47369398048331E-2</v>
      </c>
      <c r="M235">
        <v>0.733438045337797</v>
      </c>
      <c r="N235">
        <v>1.6027929836106201E-2</v>
      </c>
      <c r="O235">
        <v>5</v>
      </c>
      <c r="P235">
        <v>0.40720558596722101</v>
      </c>
      <c r="Q235">
        <v>0.40720558596722101</v>
      </c>
      <c r="R235">
        <v>0.92921480222899699</v>
      </c>
      <c r="S235">
        <v>0</v>
      </c>
      <c r="T235" t="s">
        <v>29</v>
      </c>
      <c r="U235">
        <v>0</v>
      </c>
      <c r="V235">
        <v>657</v>
      </c>
      <c r="W235">
        <v>0</v>
      </c>
      <c r="X235">
        <v>1</v>
      </c>
      <c r="Y235">
        <v>0</v>
      </c>
      <c r="Z2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3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36" spans="1:28" x14ac:dyDescent="0.25">
      <c r="A236">
        <v>25596</v>
      </c>
      <c r="B236">
        <v>1</v>
      </c>
      <c r="L236">
        <v>-5.7147969529016502E-3</v>
      </c>
      <c r="O236">
        <v>0</v>
      </c>
      <c r="Q236">
        <v>1</v>
      </c>
      <c r="S236">
        <v>2</v>
      </c>
      <c r="T236" t="s">
        <v>29</v>
      </c>
      <c r="U236">
        <v>0</v>
      </c>
      <c r="V236">
        <v>657</v>
      </c>
      <c r="W236">
        <v>1</v>
      </c>
      <c r="X236">
        <v>1</v>
      </c>
      <c r="Y236">
        <v>1</v>
      </c>
      <c r="Z2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7" spans="1:28" x14ac:dyDescent="0.25">
      <c r="A237">
        <v>25599</v>
      </c>
      <c r="B237">
        <v>1</v>
      </c>
      <c r="L237">
        <v>-3.70176048823187E-2</v>
      </c>
      <c r="O237">
        <v>0</v>
      </c>
      <c r="Q237">
        <v>1</v>
      </c>
      <c r="S237">
        <v>2</v>
      </c>
      <c r="T237" t="s">
        <v>33</v>
      </c>
      <c r="U237">
        <v>14</v>
      </c>
      <c r="V237">
        <v>6</v>
      </c>
      <c r="W237">
        <v>1</v>
      </c>
      <c r="X237">
        <v>1</v>
      </c>
      <c r="Y237">
        <v>1</v>
      </c>
      <c r="Z2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8" spans="1:28" x14ac:dyDescent="0.25">
      <c r="A238">
        <v>25612</v>
      </c>
      <c r="B238">
        <v>1</v>
      </c>
      <c r="L238">
        <v>-0.374071002344526</v>
      </c>
      <c r="O238">
        <v>0</v>
      </c>
      <c r="Q238">
        <v>1</v>
      </c>
      <c r="S238">
        <v>2</v>
      </c>
      <c r="T238" t="s">
        <v>33</v>
      </c>
      <c r="U238">
        <v>14</v>
      </c>
      <c r="V238">
        <v>6</v>
      </c>
      <c r="W238">
        <v>1</v>
      </c>
      <c r="X238">
        <v>1</v>
      </c>
      <c r="Y238">
        <v>1</v>
      </c>
      <c r="Z2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39" spans="1:28" x14ac:dyDescent="0.25">
      <c r="A239">
        <v>25645</v>
      </c>
      <c r="B239">
        <v>1</v>
      </c>
      <c r="L239">
        <v>-4.30120044354457E-2</v>
      </c>
      <c r="O239">
        <v>0</v>
      </c>
      <c r="Q239">
        <v>1</v>
      </c>
      <c r="S239">
        <v>2</v>
      </c>
      <c r="T239" t="s">
        <v>29</v>
      </c>
      <c r="U239">
        <v>0</v>
      </c>
      <c r="V239">
        <v>657</v>
      </c>
      <c r="W239">
        <v>1</v>
      </c>
      <c r="X239">
        <v>1</v>
      </c>
      <c r="Y239">
        <v>1</v>
      </c>
      <c r="Z2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3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40" spans="1:28" x14ac:dyDescent="0.25">
      <c r="A240">
        <v>25658</v>
      </c>
      <c r="B240">
        <v>1</v>
      </c>
      <c r="L240">
        <v>-4.1285666758660397E-2</v>
      </c>
      <c r="O240">
        <v>0</v>
      </c>
      <c r="Q240">
        <v>1</v>
      </c>
      <c r="S240">
        <v>2</v>
      </c>
      <c r="T240" t="s">
        <v>29</v>
      </c>
      <c r="U240">
        <v>0</v>
      </c>
      <c r="V240">
        <v>657</v>
      </c>
      <c r="W240">
        <v>1</v>
      </c>
      <c r="X240">
        <v>1</v>
      </c>
      <c r="Y240">
        <v>1</v>
      </c>
      <c r="Z2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4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41" spans="1:28" x14ac:dyDescent="0.25">
      <c r="A241">
        <v>25718</v>
      </c>
      <c r="B241">
        <v>0</v>
      </c>
      <c r="C241">
        <v>9815.9488216528098</v>
      </c>
      <c r="D241">
        <v>-91.873933786087605</v>
      </c>
      <c r="E241">
        <v>0.97396990477661205</v>
      </c>
      <c r="F241">
        <v>0</v>
      </c>
      <c r="G241">
        <v>0.98064343143844601</v>
      </c>
      <c r="H241">
        <v>-9.6415545491608991E-3</v>
      </c>
      <c r="I241">
        <v>0.98064343143844601</v>
      </c>
      <c r="J241">
        <v>0</v>
      </c>
      <c r="K241">
        <v>0.28425199521221001</v>
      </c>
      <c r="L241">
        <v>8.0684793902988192E-3</v>
      </c>
      <c r="M241">
        <v>0.96298054599383098</v>
      </c>
      <c r="N241">
        <v>0</v>
      </c>
      <c r="O241">
        <v>2</v>
      </c>
      <c r="P241">
        <v>0.390922667243012</v>
      </c>
      <c r="Q241">
        <v>0.390922667243012</v>
      </c>
      <c r="R241">
        <v>0.10813464203366401</v>
      </c>
      <c r="S241">
        <v>0</v>
      </c>
      <c r="T241" t="s">
        <v>29</v>
      </c>
      <c r="U241">
        <v>0</v>
      </c>
      <c r="V241">
        <v>657</v>
      </c>
      <c r="W241">
        <v>0</v>
      </c>
      <c r="X241">
        <v>1</v>
      </c>
      <c r="Y241">
        <v>0</v>
      </c>
      <c r="Z2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2" spans="1:28" x14ac:dyDescent="0.25">
      <c r="A242">
        <v>25736</v>
      </c>
      <c r="B242">
        <v>0</v>
      </c>
      <c r="C242">
        <v>9754.2977750938207</v>
      </c>
      <c r="D242">
        <v>15.9699523557682</v>
      </c>
      <c r="E242">
        <v>0.96525068533469705</v>
      </c>
      <c r="F242">
        <v>2.2942624287396299E-2</v>
      </c>
      <c r="G242">
        <v>0.97510720431835296</v>
      </c>
      <c r="H242">
        <v>1.6393523100635299E-3</v>
      </c>
      <c r="I242">
        <v>0.97510720431835296</v>
      </c>
      <c r="J242">
        <v>1.7887724225659301E-2</v>
      </c>
      <c r="K242">
        <v>26.723674141146699</v>
      </c>
      <c r="L242">
        <v>1.0717529378441799</v>
      </c>
      <c r="M242">
        <v>0</v>
      </c>
      <c r="N242">
        <v>0</v>
      </c>
      <c r="O242">
        <v>4</v>
      </c>
      <c r="P242">
        <v>0.396237647633221</v>
      </c>
      <c r="Q242">
        <v>0.396237647633221</v>
      </c>
      <c r="R242">
        <v>0.157310684610171</v>
      </c>
      <c r="S242">
        <v>0</v>
      </c>
      <c r="T242" t="s">
        <v>30</v>
      </c>
      <c r="U242">
        <v>0</v>
      </c>
      <c r="V242">
        <v>657</v>
      </c>
      <c r="W242">
        <v>0</v>
      </c>
      <c r="X242">
        <v>1</v>
      </c>
      <c r="Y242">
        <v>0</v>
      </c>
      <c r="Z2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3" spans="1:28" x14ac:dyDescent="0.25">
      <c r="A243">
        <v>25740</v>
      </c>
      <c r="B243">
        <v>0</v>
      </c>
      <c r="C243">
        <v>8158.0415766219203</v>
      </c>
      <c r="D243">
        <v>137.59487217162399</v>
      </c>
      <c r="E243">
        <v>0.73949445155081395</v>
      </c>
      <c r="F243">
        <v>0.12151183765093899</v>
      </c>
      <c r="G243">
        <v>0.79306354128176704</v>
      </c>
      <c r="H243">
        <v>1.77641227762112E-2</v>
      </c>
      <c r="I243">
        <v>0.79306354128176704</v>
      </c>
      <c r="J243">
        <v>9.5471866364148006E-2</v>
      </c>
      <c r="K243">
        <v>18.715662684546501</v>
      </c>
      <c r="L243">
        <v>0.63087552461927199</v>
      </c>
      <c r="M243">
        <v>0</v>
      </c>
      <c r="N243">
        <v>0</v>
      </c>
      <c r="O243">
        <v>4</v>
      </c>
      <c r="P243">
        <v>0.34990833936953403</v>
      </c>
      <c r="Q243">
        <v>0.34990833936953403</v>
      </c>
      <c r="R243">
        <v>-0.122153088902552</v>
      </c>
      <c r="S243">
        <v>0</v>
      </c>
      <c r="T243" t="s">
        <v>29</v>
      </c>
      <c r="U243">
        <v>0</v>
      </c>
      <c r="V243">
        <v>657</v>
      </c>
      <c r="W243">
        <v>0</v>
      </c>
      <c r="X243">
        <v>1</v>
      </c>
      <c r="Y243">
        <v>0</v>
      </c>
      <c r="Z2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4" spans="1:28" x14ac:dyDescent="0.25">
      <c r="A244">
        <v>25743</v>
      </c>
      <c r="B244">
        <v>0</v>
      </c>
      <c r="C244">
        <v>6233.3294527949702</v>
      </c>
      <c r="D244">
        <v>172.57758649574799</v>
      </c>
      <c r="E244">
        <v>0.467285165466717</v>
      </c>
      <c r="F244">
        <v>0.14986308867310699</v>
      </c>
      <c r="G244">
        <v>0.43924471947423799</v>
      </c>
      <c r="H244">
        <v>4.2756103371899001E-2</v>
      </c>
      <c r="I244">
        <v>0.43924471947423799</v>
      </c>
      <c r="J244">
        <v>0.21572048502999999</v>
      </c>
      <c r="K244">
        <v>9.61821023169448</v>
      </c>
      <c r="L244">
        <v>0.38812853897974797</v>
      </c>
      <c r="M244">
        <v>0</v>
      </c>
      <c r="N244">
        <v>0</v>
      </c>
      <c r="O244">
        <v>4</v>
      </c>
      <c r="P244">
        <v>0.25442269172881299</v>
      </c>
      <c r="Q244">
        <v>0.25442269172881299</v>
      </c>
      <c r="R244">
        <v>-0.52041009173453501</v>
      </c>
      <c r="S244">
        <v>0</v>
      </c>
      <c r="T244" t="s">
        <v>29</v>
      </c>
      <c r="U244">
        <v>0</v>
      </c>
      <c r="V244">
        <v>657</v>
      </c>
      <c r="W244">
        <v>0</v>
      </c>
      <c r="X244">
        <v>1</v>
      </c>
      <c r="Y244">
        <v>0</v>
      </c>
      <c r="Z2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5" spans="1:28" x14ac:dyDescent="0.25">
      <c r="A245">
        <v>25745</v>
      </c>
      <c r="B245">
        <v>1</v>
      </c>
      <c r="L245">
        <v>-3.7043232542514903E-2</v>
      </c>
      <c r="O245">
        <v>0</v>
      </c>
      <c r="Q245">
        <v>1</v>
      </c>
      <c r="S245">
        <v>2</v>
      </c>
      <c r="T245" t="s">
        <v>29</v>
      </c>
      <c r="U245">
        <v>0</v>
      </c>
      <c r="V245">
        <v>657</v>
      </c>
      <c r="W245">
        <v>1</v>
      </c>
      <c r="X245">
        <v>1</v>
      </c>
      <c r="Y245">
        <v>1</v>
      </c>
      <c r="Z2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4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46" spans="1:28" x14ac:dyDescent="0.25">
      <c r="A246">
        <v>25754</v>
      </c>
      <c r="B246">
        <v>0</v>
      </c>
      <c r="C246">
        <v>5648.71960322632</v>
      </c>
      <c r="D246">
        <v>-131.69905468248501</v>
      </c>
      <c r="E246">
        <v>0.38460462959914998</v>
      </c>
      <c r="F246">
        <v>0</v>
      </c>
      <c r="G246">
        <v>0.42327959081738797</v>
      </c>
      <c r="H246">
        <v>-4.2185571483913699E-2</v>
      </c>
      <c r="I246">
        <v>0.42327959081738797</v>
      </c>
      <c r="J246">
        <v>0</v>
      </c>
      <c r="K246">
        <v>36.711739216422501</v>
      </c>
      <c r="L246">
        <v>-0.41962240696274999</v>
      </c>
      <c r="M246">
        <v>0</v>
      </c>
      <c r="N246">
        <v>0.181640412482374</v>
      </c>
      <c r="O246">
        <v>3</v>
      </c>
      <c r="P246">
        <v>0.19790492657978301</v>
      </c>
      <c r="Q246">
        <v>0.19790492657978301</v>
      </c>
      <c r="R246">
        <v>-0.73245829506523696</v>
      </c>
      <c r="S246">
        <v>0</v>
      </c>
      <c r="T246" t="s">
        <v>29</v>
      </c>
      <c r="U246">
        <v>0</v>
      </c>
      <c r="V246">
        <v>657</v>
      </c>
      <c r="W246">
        <v>0</v>
      </c>
      <c r="X246">
        <v>1</v>
      </c>
      <c r="Y246">
        <v>0</v>
      </c>
      <c r="Z2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7" spans="1:28" x14ac:dyDescent="0.25">
      <c r="A247">
        <v>25758</v>
      </c>
      <c r="B247">
        <v>0</v>
      </c>
      <c r="C247">
        <v>6687.34352472507</v>
      </c>
      <c r="D247">
        <v>439.20693171197303</v>
      </c>
      <c r="E247">
        <v>0.53149572706826098</v>
      </c>
      <c r="F247">
        <v>0.36594910835879901</v>
      </c>
      <c r="G247">
        <v>0.55717137245964699</v>
      </c>
      <c r="H247">
        <v>7.8568659788114795E-2</v>
      </c>
      <c r="I247">
        <v>0.55717137245964699</v>
      </c>
      <c r="J247">
        <v>0.388032176112456</v>
      </c>
      <c r="K247">
        <v>29.214516297473399</v>
      </c>
      <c r="L247">
        <v>0.66258058922824303</v>
      </c>
      <c r="M247">
        <v>0</v>
      </c>
      <c r="N247">
        <v>0</v>
      </c>
      <c r="O247">
        <v>4</v>
      </c>
      <c r="P247">
        <v>0.36852967679983201</v>
      </c>
      <c r="Q247">
        <v>0.36852967679983201</v>
      </c>
      <c r="R247">
        <v>-1.7408019974707801E-2</v>
      </c>
      <c r="S247">
        <v>0</v>
      </c>
      <c r="T247" t="s">
        <v>27</v>
      </c>
      <c r="U247">
        <v>0</v>
      </c>
      <c r="V247">
        <v>657</v>
      </c>
      <c r="W247">
        <v>0</v>
      </c>
      <c r="X247">
        <v>1</v>
      </c>
      <c r="Y247">
        <v>0</v>
      </c>
      <c r="Z2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48" spans="1:28" x14ac:dyDescent="0.25">
      <c r="A248">
        <v>25769</v>
      </c>
      <c r="B248">
        <v>1</v>
      </c>
      <c r="L248">
        <v>0.384190189250464</v>
      </c>
      <c r="O248">
        <v>0</v>
      </c>
      <c r="Q248">
        <v>1</v>
      </c>
      <c r="S248">
        <v>2</v>
      </c>
      <c r="T248" t="s">
        <v>29</v>
      </c>
      <c r="U248">
        <v>0</v>
      </c>
      <c r="V248">
        <v>657</v>
      </c>
      <c r="W248">
        <v>1</v>
      </c>
      <c r="X248">
        <v>1</v>
      </c>
      <c r="Y248">
        <v>1</v>
      </c>
      <c r="Z2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4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49" spans="1:28" x14ac:dyDescent="0.25">
      <c r="A249">
        <v>25772</v>
      </c>
      <c r="B249">
        <v>0</v>
      </c>
      <c r="C249">
        <v>8739.4123767668898</v>
      </c>
      <c r="D249">
        <v>-98.092575623314303</v>
      </c>
      <c r="E249">
        <v>0.82171689328560304</v>
      </c>
      <c r="F249">
        <v>0</v>
      </c>
      <c r="G249">
        <v>0.86512267880761695</v>
      </c>
      <c r="H249">
        <v>-1.0493275021908201E-2</v>
      </c>
      <c r="I249">
        <v>0.86512267880761695</v>
      </c>
      <c r="J249">
        <v>0</v>
      </c>
      <c r="K249">
        <v>7.7259113342391803</v>
      </c>
      <c r="L249">
        <v>1.0960411322221799</v>
      </c>
      <c r="M249">
        <v>0</v>
      </c>
      <c r="N249">
        <v>0</v>
      </c>
      <c r="O249">
        <v>2</v>
      </c>
      <c r="P249">
        <v>0.337367914418644</v>
      </c>
      <c r="Q249">
        <v>0.337367914418644</v>
      </c>
      <c r="R249">
        <v>-0.17849616422220899</v>
      </c>
      <c r="S249">
        <v>0</v>
      </c>
      <c r="T249" t="s">
        <v>30</v>
      </c>
      <c r="U249">
        <v>0</v>
      </c>
      <c r="V249">
        <v>657</v>
      </c>
      <c r="W249">
        <v>0</v>
      </c>
      <c r="X249">
        <v>1</v>
      </c>
      <c r="Y249">
        <v>0</v>
      </c>
      <c r="Z2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50" spans="1:28" x14ac:dyDescent="0.25">
      <c r="A250">
        <v>25777</v>
      </c>
      <c r="B250">
        <v>1</v>
      </c>
      <c r="L250">
        <v>-1.22471445992104E-2</v>
      </c>
      <c r="O250">
        <v>0</v>
      </c>
      <c r="Q250">
        <v>1</v>
      </c>
      <c r="S250">
        <v>2</v>
      </c>
      <c r="T250" t="s">
        <v>29</v>
      </c>
      <c r="U250">
        <v>0</v>
      </c>
      <c r="V250">
        <v>657</v>
      </c>
      <c r="W250">
        <v>1</v>
      </c>
      <c r="X250">
        <v>1</v>
      </c>
      <c r="Y250">
        <v>1</v>
      </c>
      <c r="Z2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1" spans="1:28" x14ac:dyDescent="0.25">
      <c r="A251">
        <v>25779</v>
      </c>
      <c r="B251">
        <v>1</v>
      </c>
      <c r="L251">
        <v>-3.9130009456418902E-4</v>
      </c>
      <c r="O251">
        <v>0</v>
      </c>
      <c r="Q251">
        <v>1</v>
      </c>
      <c r="S251">
        <v>2</v>
      </c>
      <c r="T251" t="s">
        <v>29</v>
      </c>
      <c r="U251">
        <v>0</v>
      </c>
      <c r="V251">
        <v>657</v>
      </c>
      <c r="W251">
        <v>1</v>
      </c>
      <c r="X251">
        <v>1</v>
      </c>
      <c r="Y251">
        <v>1</v>
      </c>
      <c r="Z2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2" spans="1:28" x14ac:dyDescent="0.25">
      <c r="A252">
        <v>25781</v>
      </c>
      <c r="B252">
        <v>0</v>
      </c>
      <c r="C252">
        <v>6466.8428609768798</v>
      </c>
      <c r="D252">
        <v>633.04973994510601</v>
      </c>
      <c r="E252">
        <v>0.500310633195302</v>
      </c>
      <c r="F252">
        <v>0.52304629824922899</v>
      </c>
      <c r="G252">
        <v>0.41327213074341101</v>
      </c>
      <c r="H252">
        <v>0.12682689568892699</v>
      </c>
      <c r="I252">
        <v>0.41327213074341101</v>
      </c>
      <c r="J252">
        <v>0.62022610664570899</v>
      </c>
      <c r="K252">
        <v>27.939790474791799</v>
      </c>
      <c r="L252">
        <v>7.1447555731003902</v>
      </c>
      <c r="M252">
        <v>0</v>
      </c>
      <c r="N252">
        <v>0</v>
      </c>
      <c r="O252">
        <v>4</v>
      </c>
      <c r="P252">
        <v>0.41137103376673001</v>
      </c>
      <c r="Q252">
        <v>0.41137103376673001</v>
      </c>
      <c r="R252">
        <v>1.1436284018068199</v>
      </c>
      <c r="S252">
        <v>1</v>
      </c>
      <c r="T252" t="s">
        <v>27</v>
      </c>
      <c r="U252">
        <v>0</v>
      </c>
      <c r="V252">
        <v>657</v>
      </c>
      <c r="W252">
        <v>1</v>
      </c>
      <c r="X252">
        <v>1</v>
      </c>
      <c r="Y252">
        <v>1</v>
      </c>
      <c r="Z2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52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53" spans="1:28" x14ac:dyDescent="0.25">
      <c r="A253">
        <v>25785</v>
      </c>
      <c r="B253">
        <v>1</v>
      </c>
      <c r="L253">
        <v>0.78002086287469397</v>
      </c>
      <c r="O253">
        <v>0</v>
      </c>
      <c r="Q253">
        <v>1</v>
      </c>
      <c r="S253">
        <v>2</v>
      </c>
      <c r="T253" t="s">
        <v>29</v>
      </c>
      <c r="U253">
        <v>0</v>
      </c>
      <c r="V253">
        <v>657</v>
      </c>
      <c r="W253">
        <v>1</v>
      </c>
      <c r="X253">
        <v>1</v>
      </c>
      <c r="Y253">
        <v>1</v>
      </c>
      <c r="Z2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4" spans="1:28" x14ac:dyDescent="0.25">
      <c r="A254">
        <v>25793</v>
      </c>
      <c r="B254">
        <v>0</v>
      </c>
      <c r="C254">
        <v>9493.3855165444693</v>
      </c>
      <c r="D254">
        <v>114.50024947176701</v>
      </c>
      <c r="E254">
        <v>0.928350237339861</v>
      </c>
      <c r="F254">
        <v>0.102795124037484</v>
      </c>
      <c r="G254">
        <v>0.94690056724568705</v>
      </c>
      <c r="H254">
        <v>1.19640920313817E-2</v>
      </c>
      <c r="I254">
        <v>0.94690056724568705</v>
      </c>
      <c r="J254">
        <v>6.7565087122907597E-2</v>
      </c>
      <c r="K254">
        <v>13.509301093750301</v>
      </c>
      <c r="L254">
        <v>4.4905840989237698</v>
      </c>
      <c r="M254">
        <v>0</v>
      </c>
      <c r="N254">
        <v>0</v>
      </c>
      <c r="O254">
        <v>4</v>
      </c>
      <c r="P254">
        <v>0.40912220314918801</v>
      </c>
      <c r="Q254">
        <v>0.40912220314918801</v>
      </c>
      <c r="R254">
        <v>1.0666916230308501</v>
      </c>
      <c r="S254">
        <v>1</v>
      </c>
      <c r="T254" t="s">
        <v>29</v>
      </c>
      <c r="U254">
        <v>0</v>
      </c>
      <c r="V254">
        <v>657</v>
      </c>
      <c r="W254">
        <v>1</v>
      </c>
      <c r="X254">
        <v>1</v>
      </c>
      <c r="Y254">
        <v>1</v>
      </c>
      <c r="Z2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5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55" spans="1:28" x14ac:dyDescent="0.25">
      <c r="A255">
        <v>25797</v>
      </c>
      <c r="B255">
        <v>1</v>
      </c>
      <c r="L255">
        <v>-7.6925506558038004E-3</v>
      </c>
      <c r="O255">
        <v>0</v>
      </c>
      <c r="Q255">
        <v>1</v>
      </c>
      <c r="S255">
        <v>2</v>
      </c>
      <c r="T255" t="s">
        <v>32</v>
      </c>
      <c r="U255">
        <v>0</v>
      </c>
      <c r="V255">
        <v>657</v>
      </c>
      <c r="W255">
        <v>1</v>
      </c>
      <c r="X255">
        <v>1</v>
      </c>
      <c r="Y255">
        <v>1</v>
      </c>
      <c r="Z2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6" spans="1:28" x14ac:dyDescent="0.25">
      <c r="A256">
        <v>25799</v>
      </c>
      <c r="B256">
        <v>1</v>
      </c>
      <c r="L256">
        <v>0.92832352390365702</v>
      </c>
      <c r="O256">
        <v>0</v>
      </c>
      <c r="Q256">
        <v>1</v>
      </c>
      <c r="S256">
        <v>2</v>
      </c>
      <c r="T256" t="s">
        <v>27</v>
      </c>
      <c r="U256">
        <v>0</v>
      </c>
      <c r="V256">
        <v>657</v>
      </c>
      <c r="W256">
        <v>1</v>
      </c>
      <c r="X256">
        <v>1</v>
      </c>
      <c r="Y256">
        <v>1</v>
      </c>
      <c r="Z2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7" spans="1:28" x14ac:dyDescent="0.25">
      <c r="A257">
        <v>25805</v>
      </c>
      <c r="B257">
        <v>1</v>
      </c>
      <c r="L257">
        <v>-3.4630431643290299E-2</v>
      </c>
      <c r="O257">
        <v>0</v>
      </c>
      <c r="Q257">
        <v>1</v>
      </c>
      <c r="S257">
        <v>2</v>
      </c>
      <c r="T257" t="s">
        <v>29</v>
      </c>
      <c r="U257">
        <v>0</v>
      </c>
      <c r="V257">
        <v>657</v>
      </c>
      <c r="W257">
        <v>1</v>
      </c>
      <c r="X257">
        <v>1</v>
      </c>
      <c r="Y257">
        <v>1</v>
      </c>
      <c r="Z2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8" spans="1:28" x14ac:dyDescent="0.25">
      <c r="A258">
        <v>25807</v>
      </c>
      <c r="B258">
        <v>1</v>
      </c>
      <c r="L258">
        <v>-2.0336421615679699E-2</v>
      </c>
      <c r="O258">
        <v>0</v>
      </c>
      <c r="Q258">
        <v>1</v>
      </c>
      <c r="S258">
        <v>2</v>
      </c>
      <c r="T258" t="s">
        <v>29</v>
      </c>
      <c r="U258">
        <v>0</v>
      </c>
      <c r="V258">
        <v>657</v>
      </c>
      <c r="W258">
        <v>1</v>
      </c>
      <c r="X258">
        <v>1</v>
      </c>
      <c r="Y258">
        <v>1</v>
      </c>
      <c r="Z2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59" spans="1:28" x14ac:dyDescent="0.25">
      <c r="A259">
        <v>25815</v>
      </c>
      <c r="B259">
        <v>1</v>
      </c>
      <c r="L259">
        <v>-2.35225242622869E-2</v>
      </c>
      <c r="O259">
        <v>0</v>
      </c>
      <c r="Q259">
        <v>1</v>
      </c>
      <c r="S259">
        <v>2</v>
      </c>
      <c r="T259" t="s">
        <v>33</v>
      </c>
      <c r="U259">
        <v>14</v>
      </c>
      <c r="V259">
        <v>6</v>
      </c>
      <c r="W259">
        <v>1</v>
      </c>
      <c r="X259">
        <v>1</v>
      </c>
      <c r="Y259">
        <v>1</v>
      </c>
      <c r="Z2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5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0" spans="1:28" x14ac:dyDescent="0.25">
      <c r="A260">
        <v>25817</v>
      </c>
      <c r="B260">
        <v>0</v>
      </c>
      <c r="C260">
        <v>6881.8613071341697</v>
      </c>
      <c r="D260">
        <v>160.54034495848401</v>
      </c>
      <c r="E260">
        <v>0.55900609915183197</v>
      </c>
      <c r="F260">
        <v>0.14010767480569</v>
      </c>
      <c r="G260">
        <v>0.64614506184841602</v>
      </c>
      <c r="H260">
        <v>2.2395254767795601E-2</v>
      </c>
      <c r="I260">
        <v>0.64614506184841602</v>
      </c>
      <c r="J260">
        <v>0.117754503096963</v>
      </c>
      <c r="K260">
        <v>67.672566288881598</v>
      </c>
      <c r="L260">
        <v>0.83475342584335899</v>
      </c>
      <c r="M260">
        <v>0</v>
      </c>
      <c r="N260">
        <v>0</v>
      </c>
      <c r="O260">
        <v>4</v>
      </c>
      <c r="P260">
        <v>0.29260266778057997</v>
      </c>
      <c r="Q260">
        <v>0.29260266778057997</v>
      </c>
      <c r="R260">
        <v>-0.43455028324769002</v>
      </c>
      <c r="S260">
        <v>0</v>
      </c>
      <c r="T260" t="s">
        <v>29</v>
      </c>
      <c r="U260">
        <v>0</v>
      </c>
      <c r="V260">
        <v>657</v>
      </c>
      <c r="W260">
        <v>0</v>
      </c>
      <c r="X260">
        <v>1</v>
      </c>
      <c r="Y260">
        <v>0</v>
      </c>
      <c r="Z2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61" spans="1:28" x14ac:dyDescent="0.25">
      <c r="A261">
        <v>25823</v>
      </c>
      <c r="B261">
        <v>1</v>
      </c>
      <c r="L261">
        <v>-8.4139502641839296E-4</v>
      </c>
      <c r="O261">
        <v>0</v>
      </c>
      <c r="Q261">
        <v>1</v>
      </c>
      <c r="S261">
        <v>2</v>
      </c>
      <c r="T261" t="s">
        <v>29</v>
      </c>
      <c r="U261">
        <v>0</v>
      </c>
      <c r="V261">
        <v>657</v>
      </c>
      <c r="W261">
        <v>1</v>
      </c>
      <c r="X261">
        <v>1</v>
      </c>
      <c r="Y261">
        <v>1</v>
      </c>
      <c r="Z2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6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2" spans="1:28" x14ac:dyDescent="0.25">
      <c r="A262">
        <v>25839</v>
      </c>
      <c r="B262">
        <v>1</v>
      </c>
      <c r="L262">
        <v>-7.0191679709332502E-3</v>
      </c>
      <c r="O262">
        <v>0</v>
      </c>
      <c r="Q262">
        <v>1</v>
      </c>
      <c r="S262">
        <v>2</v>
      </c>
      <c r="T262" t="s">
        <v>29</v>
      </c>
      <c r="U262">
        <v>0</v>
      </c>
      <c r="V262">
        <v>657</v>
      </c>
      <c r="W262">
        <v>1</v>
      </c>
      <c r="X262">
        <v>1</v>
      </c>
      <c r="Y262">
        <v>1</v>
      </c>
      <c r="Z2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6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3" spans="1:28" x14ac:dyDescent="0.25">
      <c r="A263">
        <v>25843</v>
      </c>
      <c r="B263">
        <v>0</v>
      </c>
      <c r="C263">
        <v>4650.0510327900201</v>
      </c>
      <c r="D263">
        <v>435.12975018625099</v>
      </c>
      <c r="E263">
        <v>0.24336436035173101</v>
      </c>
      <c r="F263">
        <v>0.36264481367692503</v>
      </c>
      <c r="G263">
        <v>0.26788786719455798</v>
      </c>
      <c r="H263">
        <v>7.7756842037925405E-2</v>
      </c>
      <c r="I263">
        <v>0.26788786719455798</v>
      </c>
      <c r="J263">
        <v>0.38412612462146101</v>
      </c>
      <c r="K263">
        <v>44.374565691236</v>
      </c>
      <c r="L263">
        <v>1.73071649739474</v>
      </c>
      <c r="M263">
        <v>0</v>
      </c>
      <c r="N263">
        <v>0</v>
      </c>
      <c r="O263">
        <v>4</v>
      </c>
      <c r="P263">
        <v>0.251604633168935</v>
      </c>
      <c r="Q263">
        <v>0.251604633168935</v>
      </c>
      <c r="R263">
        <v>-0.536422381229826</v>
      </c>
      <c r="S263">
        <v>0</v>
      </c>
      <c r="T263" t="s">
        <v>27</v>
      </c>
      <c r="U263">
        <v>0</v>
      </c>
      <c r="V263">
        <v>657</v>
      </c>
      <c r="W263">
        <v>0</v>
      </c>
      <c r="X263">
        <v>1</v>
      </c>
      <c r="Y263">
        <v>0</v>
      </c>
      <c r="Z2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64" spans="1:28" x14ac:dyDescent="0.25">
      <c r="A264">
        <v>25845</v>
      </c>
      <c r="B264">
        <v>0</v>
      </c>
      <c r="C264">
        <v>10000</v>
      </c>
      <c r="D264">
        <v>0</v>
      </c>
      <c r="E264">
        <v>1</v>
      </c>
      <c r="F264">
        <v>0.01</v>
      </c>
      <c r="G264">
        <v>1</v>
      </c>
      <c r="H264">
        <v>0</v>
      </c>
      <c r="I264">
        <v>1</v>
      </c>
      <c r="J264">
        <v>0.01</v>
      </c>
      <c r="K264">
        <v>3.5303270182765599E-2</v>
      </c>
      <c r="L264">
        <v>-2.4292024939449801E-4</v>
      </c>
      <c r="M264">
        <v>0.995402291597557</v>
      </c>
      <c r="N264">
        <v>1.0099362977559199E-2</v>
      </c>
      <c r="O264">
        <v>5</v>
      </c>
      <c r="P264">
        <v>0.40601987259551198</v>
      </c>
      <c r="Q264">
        <v>0.40601987259551198</v>
      </c>
      <c r="R264">
        <v>0.73245829506523696</v>
      </c>
      <c r="S264">
        <v>0</v>
      </c>
      <c r="T264" t="s">
        <v>29</v>
      </c>
      <c r="U264">
        <v>0</v>
      </c>
      <c r="V264">
        <v>657</v>
      </c>
      <c r="W264">
        <v>0</v>
      </c>
      <c r="X264">
        <v>0</v>
      </c>
      <c r="Y264">
        <v>0</v>
      </c>
      <c r="Z2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65" spans="1:28" x14ac:dyDescent="0.25">
      <c r="A265">
        <v>25851</v>
      </c>
      <c r="B265">
        <v>0</v>
      </c>
      <c r="C265">
        <v>10000</v>
      </c>
      <c r="D265">
        <v>0</v>
      </c>
      <c r="E265">
        <v>1</v>
      </c>
      <c r="F265">
        <v>0.01</v>
      </c>
      <c r="G265">
        <v>1</v>
      </c>
      <c r="H265">
        <v>0</v>
      </c>
      <c r="I265">
        <v>1</v>
      </c>
      <c r="J265">
        <v>0.01</v>
      </c>
      <c r="K265">
        <v>7.3450624306673803E-2</v>
      </c>
      <c r="L265">
        <v>-2.0683393305405699E-2</v>
      </c>
      <c r="M265">
        <v>0.99043418496951896</v>
      </c>
      <c r="N265">
        <v>1.8460239728785899E-2</v>
      </c>
      <c r="O265">
        <v>5</v>
      </c>
      <c r="P265">
        <v>0.40769204794575697</v>
      </c>
      <c r="Q265">
        <v>0.40769204794575697</v>
      </c>
      <c r="R265">
        <v>0.97299546593434805</v>
      </c>
      <c r="S265">
        <v>0</v>
      </c>
      <c r="T265" t="s">
        <v>29</v>
      </c>
      <c r="U265">
        <v>0</v>
      </c>
      <c r="V265">
        <v>657</v>
      </c>
      <c r="W265">
        <v>0</v>
      </c>
      <c r="X265">
        <v>1</v>
      </c>
      <c r="Y265">
        <v>0</v>
      </c>
      <c r="Z2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66" spans="1:28" x14ac:dyDescent="0.25">
      <c r="A266">
        <v>25862</v>
      </c>
      <c r="B266">
        <v>1</v>
      </c>
      <c r="L266">
        <v>-2.02171505424815E-2</v>
      </c>
      <c r="O266">
        <v>0</v>
      </c>
      <c r="Q266">
        <v>1</v>
      </c>
      <c r="S266">
        <v>2</v>
      </c>
      <c r="T266" t="s">
        <v>32</v>
      </c>
      <c r="U266">
        <v>0</v>
      </c>
      <c r="V266">
        <v>657</v>
      </c>
      <c r="W266">
        <v>1</v>
      </c>
      <c r="X266">
        <v>1</v>
      </c>
      <c r="Y266">
        <v>1</v>
      </c>
      <c r="Z2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6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7" spans="1:28" x14ac:dyDescent="0.25">
      <c r="A267">
        <v>25867</v>
      </c>
      <c r="B267">
        <v>1</v>
      </c>
      <c r="L267">
        <v>-1.01977688833932E-2</v>
      </c>
      <c r="O267">
        <v>0</v>
      </c>
      <c r="Q267">
        <v>1</v>
      </c>
      <c r="S267">
        <v>2</v>
      </c>
      <c r="T267" t="s">
        <v>29</v>
      </c>
      <c r="U267">
        <v>0</v>
      </c>
      <c r="V267">
        <v>657</v>
      </c>
      <c r="W267">
        <v>1</v>
      </c>
      <c r="X267">
        <v>1</v>
      </c>
      <c r="Y267">
        <v>1</v>
      </c>
      <c r="Z2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6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68" spans="1:28" x14ac:dyDescent="0.25">
      <c r="A268">
        <v>25875</v>
      </c>
      <c r="B268">
        <v>0</v>
      </c>
      <c r="C268">
        <v>5514.2009005337004</v>
      </c>
      <c r="D268">
        <v>-105.55152137715901</v>
      </c>
      <c r="E268">
        <v>0.36557984164690899</v>
      </c>
      <c r="F268">
        <v>0</v>
      </c>
      <c r="G268">
        <v>0.379615003071825</v>
      </c>
      <c r="H268">
        <v>-9.1377499025989892E-3</v>
      </c>
      <c r="I268">
        <v>0.379615003071825</v>
      </c>
      <c r="J268">
        <v>0</v>
      </c>
      <c r="K268">
        <v>21.748694934909398</v>
      </c>
      <c r="L268">
        <v>0.59083656224970904</v>
      </c>
      <c r="M268">
        <v>0</v>
      </c>
      <c r="N268">
        <v>0</v>
      </c>
      <c r="O268">
        <v>2</v>
      </c>
      <c r="P268">
        <v>0.14903896894374699</v>
      </c>
      <c r="Q268">
        <v>0.14903896894374699</v>
      </c>
      <c r="R268">
        <v>-0.86669141395355598</v>
      </c>
      <c r="S268">
        <v>0</v>
      </c>
      <c r="T268" t="s">
        <v>29</v>
      </c>
      <c r="U268">
        <v>0</v>
      </c>
      <c r="V268">
        <v>657</v>
      </c>
      <c r="W268">
        <v>0</v>
      </c>
      <c r="X268">
        <v>1</v>
      </c>
      <c r="Y268">
        <v>0</v>
      </c>
      <c r="Z2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6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69" spans="1:28" x14ac:dyDescent="0.25">
      <c r="A269">
        <v>25878</v>
      </c>
      <c r="B269">
        <v>1</v>
      </c>
      <c r="L269">
        <v>-2.2956350347778601E-2</v>
      </c>
      <c r="O269">
        <v>0</v>
      </c>
      <c r="Q269">
        <v>1</v>
      </c>
      <c r="S269">
        <v>2</v>
      </c>
      <c r="T269" t="s">
        <v>32</v>
      </c>
      <c r="U269">
        <v>0</v>
      </c>
      <c r="V269">
        <v>657</v>
      </c>
      <c r="W269">
        <v>1</v>
      </c>
      <c r="X269">
        <v>1</v>
      </c>
      <c r="Y269">
        <v>1</v>
      </c>
      <c r="Z2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6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70" spans="1:28" x14ac:dyDescent="0.25">
      <c r="A270">
        <v>25898</v>
      </c>
      <c r="B270">
        <v>1</v>
      </c>
      <c r="L270">
        <v>-1.41213403839616E-2</v>
      </c>
      <c r="O270">
        <v>0</v>
      </c>
      <c r="Q270">
        <v>1</v>
      </c>
      <c r="S270">
        <v>2</v>
      </c>
      <c r="T270" t="s">
        <v>29</v>
      </c>
      <c r="U270">
        <v>0</v>
      </c>
      <c r="V270">
        <v>657</v>
      </c>
      <c r="W270">
        <v>1</v>
      </c>
      <c r="X270">
        <v>1</v>
      </c>
      <c r="Y270">
        <v>1</v>
      </c>
      <c r="Z2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7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71" spans="1:28" x14ac:dyDescent="0.25">
      <c r="A271">
        <v>25899</v>
      </c>
      <c r="B271">
        <v>0</v>
      </c>
      <c r="C271">
        <v>4776.7899391137498</v>
      </c>
      <c r="D271">
        <v>1.3866646987812099</v>
      </c>
      <c r="E271">
        <v>0.26128886281751501</v>
      </c>
      <c r="F271">
        <v>1.11238029900846E-2</v>
      </c>
      <c r="G271">
        <v>0.16038182876511101</v>
      </c>
      <c r="H271">
        <v>-3.8170066297006602E-2</v>
      </c>
      <c r="I271">
        <v>0.16038182876511101</v>
      </c>
      <c r="J271">
        <v>0</v>
      </c>
      <c r="K271">
        <v>40.9142536378451</v>
      </c>
      <c r="L271">
        <v>-1.9240749782292701E-2</v>
      </c>
      <c r="M271">
        <v>0</v>
      </c>
      <c r="N271">
        <v>1.7870147480937602E-2</v>
      </c>
      <c r="O271">
        <v>4</v>
      </c>
      <c r="P271">
        <v>9.0132928410729701E-2</v>
      </c>
      <c r="Q271">
        <v>9.0132928410729701E-2</v>
      </c>
      <c r="R271">
        <v>-1.21333962248852</v>
      </c>
      <c r="S271">
        <v>0</v>
      </c>
      <c r="T271" t="s">
        <v>29</v>
      </c>
      <c r="U271">
        <v>0</v>
      </c>
      <c r="V271">
        <v>657</v>
      </c>
      <c r="W271">
        <v>0</v>
      </c>
      <c r="X271">
        <v>1</v>
      </c>
      <c r="Y271">
        <v>0</v>
      </c>
      <c r="Z2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7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72" spans="1:28" x14ac:dyDescent="0.25">
      <c r="A272">
        <v>27001</v>
      </c>
      <c r="B272">
        <v>0</v>
      </c>
      <c r="C272">
        <v>7758.2769430336602</v>
      </c>
      <c r="D272">
        <v>-164.54904126546</v>
      </c>
      <c r="E272">
        <v>0.68295631051476102</v>
      </c>
      <c r="F272">
        <v>0</v>
      </c>
      <c r="G272">
        <v>0.77802066838644601</v>
      </c>
      <c r="H272">
        <v>-5.63352711887784E-3</v>
      </c>
      <c r="I272">
        <v>0.77802066838644601</v>
      </c>
      <c r="J272">
        <v>0</v>
      </c>
      <c r="K272">
        <v>8.5956525890173108</v>
      </c>
      <c r="L272">
        <v>-0.90707934856805095</v>
      </c>
      <c r="M272">
        <v>0</v>
      </c>
      <c r="N272">
        <v>0.38102754990937499</v>
      </c>
      <c r="O272">
        <v>3</v>
      </c>
      <c r="P272">
        <v>0.36840090576211598</v>
      </c>
      <c r="Q272">
        <v>0.36840090576211598</v>
      </c>
      <c r="R272">
        <v>-2.43724098263935E-2</v>
      </c>
      <c r="S272">
        <v>0</v>
      </c>
      <c r="T272" t="s">
        <v>29</v>
      </c>
      <c r="U272">
        <v>0</v>
      </c>
      <c r="V272">
        <v>657</v>
      </c>
      <c r="W272">
        <v>0</v>
      </c>
      <c r="X272">
        <v>1</v>
      </c>
      <c r="Y272">
        <v>0</v>
      </c>
      <c r="Z2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7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73" spans="1:28" x14ac:dyDescent="0.25">
      <c r="A273">
        <v>27205</v>
      </c>
      <c r="B273">
        <v>0</v>
      </c>
      <c r="C273">
        <v>10000</v>
      </c>
      <c r="D273">
        <v>-6.3651369803098096E-13</v>
      </c>
      <c r="E273">
        <v>1</v>
      </c>
      <c r="F273">
        <v>0</v>
      </c>
      <c r="G273">
        <v>1</v>
      </c>
      <c r="H273">
        <v>-7.7699426029172505E-17</v>
      </c>
      <c r="I273">
        <v>1</v>
      </c>
      <c r="J273">
        <v>0</v>
      </c>
      <c r="K273">
        <v>1.75570997629821</v>
      </c>
      <c r="L273">
        <v>-0.162048819527811</v>
      </c>
      <c r="M273">
        <v>0.77134575724887899</v>
      </c>
      <c r="N273">
        <v>7.6283701166855206E-2</v>
      </c>
      <c r="O273">
        <v>3</v>
      </c>
      <c r="P273">
        <v>0.415256740233371</v>
      </c>
      <c r="Q273">
        <v>0.415256740233371</v>
      </c>
      <c r="R273">
        <v>1.2895060274967001</v>
      </c>
      <c r="S273">
        <v>1</v>
      </c>
      <c r="T273" t="s">
        <v>29</v>
      </c>
      <c r="U273">
        <v>0</v>
      </c>
      <c r="V273">
        <v>657</v>
      </c>
      <c r="W273">
        <v>1</v>
      </c>
      <c r="X273">
        <v>1</v>
      </c>
      <c r="Y273">
        <v>1</v>
      </c>
      <c r="Z2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7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74" spans="1:28" x14ac:dyDescent="0.25">
      <c r="A274">
        <v>27361</v>
      </c>
      <c r="B274">
        <v>1</v>
      </c>
      <c r="L274">
        <v>-0.99213473432460497</v>
      </c>
      <c r="O274">
        <v>0</v>
      </c>
      <c r="Q274">
        <v>1</v>
      </c>
      <c r="S274">
        <v>2</v>
      </c>
      <c r="T274" t="s">
        <v>29</v>
      </c>
      <c r="U274">
        <v>0</v>
      </c>
      <c r="V274">
        <v>657</v>
      </c>
      <c r="W274">
        <v>1</v>
      </c>
      <c r="X274">
        <v>1</v>
      </c>
      <c r="Y274">
        <v>1</v>
      </c>
      <c r="Z2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7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75" spans="1:28" x14ac:dyDescent="0.25">
      <c r="A275">
        <v>27787</v>
      </c>
      <c r="B275">
        <v>0</v>
      </c>
      <c r="C275">
        <v>10000</v>
      </c>
      <c r="D275">
        <v>-6.3651369803098096E-13</v>
      </c>
      <c r="E275">
        <v>1</v>
      </c>
      <c r="F275">
        <v>0</v>
      </c>
      <c r="G275">
        <v>1</v>
      </c>
      <c r="H275">
        <v>-7.7699426029172505E-17</v>
      </c>
      <c r="I275">
        <v>1</v>
      </c>
      <c r="J275">
        <v>0</v>
      </c>
      <c r="K275">
        <v>1.1435675044590301</v>
      </c>
      <c r="L275">
        <v>-6.2494369736781699E-2</v>
      </c>
      <c r="M275">
        <v>0.851067906831524</v>
      </c>
      <c r="N275">
        <v>3.5562408540303299E-2</v>
      </c>
      <c r="O275">
        <v>3</v>
      </c>
      <c r="P275">
        <v>0.40711248170806102</v>
      </c>
      <c r="Q275">
        <v>0.40711248170806102</v>
      </c>
      <c r="R275">
        <v>0.91854553105909997</v>
      </c>
      <c r="S275">
        <v>0</v>
      </c>
      <c r="T275" t="s">
        <v>29</v>
      </c>
      <c r="U275">
        <v>0</v>
      </c>
      <c r="V275">
        <v>657</v>
      </c>
      <c r="W275">
        <v>0</v>
      </c>
      <c r="X275">
        <v>1</v>
      </c>
      <c r="Y275">
        <v>0</v>
      </c>
      <c r="Z2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76" spans="1:28" x14ac:dyDescent="0.25">
      <c r="A276">
        <v>41001</v>
      </c>
      <c r="B276">
        <v>0</v>
      </c>
      <c r="C276">
        <v>5322.5139234996004</v>
      </c>
      <c r="D276">
        <v>173.94045146765899</v>
      </c>
      <c r="E276">
        <v>0.33846982632351502</v>
      </c>
      <c r="F276">
        <v>0.15096760350777499</v>
      </c>
      <c r="G276">
        <v>0.42915054484627502</v>
      </c>
      <c r="H276">
        <v>4.8290913921100603E-2</v>
      </c>
      <c r="I276">
        <v>0.42915054484627502</v>
      </c>
      <c r="J276">
        <v>0.24235116044087701</v>
      </c>
      <c r="K276">
        <v>41.993979923177797</v>
      </c>
      <c r="L276">
        <v>0.20096216137431899</v>
      </c>
      <c r="M276">
        <v>0</v>
      </c>
      <c r="N276">
        <v>0</v>
      </c>
      <c r="O276">
        <v>4</v>
      </c>
      <c r="P276">
        <v>0.23218782702368901</v>
      </c>
      <c r="Q276">
        <v>0.23218782702368901</v>
      </c>
      <c r="R276">
        <v>-0.61870439961609403</v>
      </c>
      <c r="S276">
        <v>0</v>
      </c>
      <c r="T276" t="s">
        <v>33</v>
      </c>
      <c r="U276">
        <v>0</v>
      </c>
      <c r="V276">
        <v>1</v>
      </c>
      <c r="W276">
        <v>0</v>
      </c>
      <c r="X276">
        <v>1</v>
      </c>
      <c r="Y276">
        <v>0</v>
      </c>
      <c r="Z2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7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77" spans="1:28" x14ac:dyDescent="0.25">
      <c r="A277">
        <v>41013</v>
      </c>
      <c r="B277">
        <v>0</v>
      </c>
      <c r="C277">
        <v>10000</v>
      </c>
      <c r="D277">
        <v>0</v>
      </c>
      <c r="E277">
        <v>1</v>
      </c>
      <c r="F277">
        <v>0.01</v>
      </c>
      <c r="G277">
        <v>1</v>
      </c>
      <c r="H277">
        <v>3.1401849173675498E-16</v>
      </c>
      <c r="I277">
        <v>1</v>
      </c>
      <c r="J277">
        <v>1.0000000000001501E-2</v>
      </c>
      <c r="K277">
        <v>0.30987969376594998</v>
      </c>
      <c r="L277">
        <v>-0.1093693036821</v>
      </c>
      <c r="M277">
        <v>0.95964293210237595</v>
      </c>
      <c r="N277">
        <v>5.4735915159487898E-2</v>
      </c>
      <c r="O277">
        <v>5</v>
      </c>
      <c r="P277">
        <v>0.41494718303189798</v>
      </c>
      <c r="Q277">
        <v>0.41494718303189798</v>
      </c>
      <c r="R277">
        <v>1.2581615610631001</v>
      </c>
      <c r="S277">
        <v>1</v>
      </c>
      <c r="T277" t="s">
        <v>29</v>
      </c>
      <c r="U277">
        <v>0</v>
      </c>
      <c r="V277">
        <v>657</v>
      </c>
      <c r="W277">
        <v>1</v>
      </c>
      <c r="X277">
        <v>1</v>
      </c>
      <c r="Y277">
        <v>1</v>
      </c>
      <c r="Z2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7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78" spans="1:28" x14ac:dyDescent="0.25">
      <c r="A278">
        <v>41078</v>
      </c>
      <c r="B278">
        <v>1</v>
      </c>
      <c r="L278">
        <v>2.4789412167744801E-2</v>
      </c>
      <c r="O278">
        <v>0</v>
      </c>
      <c r="Q278">
        <v>1</v>
      </c>
      <c r="S278">
        <v>2</v>
      </c>
      <c r="T278" t="s">
        <v>29</v>
      </c>
      <c r="U278">
        <v>0</v>
      </c>
      <c r="V278">
        <v>657</v>
      </c>
      <c r="W278">
        <v>1</v>
      </c>
      <c r="X278">
        <v>1</v>
      </c>
      <c r="Y278">
        <v>1</v>
      </c>
      <c r="Z2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7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79" spans="1:28" x14ac:dyDescent="0.25">
      <c r="A279">
        <v>41132</v>
      </c>
      <c r="B279">
        <v>1</v>
      </c>
      <c r="L279">
        <v>-9.7102711442859799E-2</v>
      </c>
      <c r="O279">
        <v>0</v>
      </c>
      <c r="Q279">
        <v>1</v>
      </c>
      <c r="S279">
        <v>2</v>
      </c>
      <c r="T279" t="s">
        <v>29</v>
      </c>
      <c r="U279">
        <v>0</v>
      </c>
      <c r="V279">
        <v>657</v>
      </c>
      <c r="W279">
        <v>1</v>
      </c>
      <c r="X279">
        <v>1</v>
      </c>
      <c r="Y279">
        <v>1</v>
      </c>
      <c r="Z2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7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0" spans="1:28" x14ac:dyDescent="0.25">
      <c r="A280">
        <v>41298</v>
      </c>
      <c r="B280">
        <v>0</v>
      </c>
      <c r="C280">
        <v>7650.2703977157598</v>
      </c>
      <c r="D280">
        <v>576.01864794974801</v>
      </c>
      <c r="E280">
        <v>0.66768109910551499</v>
      </c>
      <c r="F280">
        <v>0.47682624824831299</v>
      </c>
      <c r="G280">
        <v>0.75739505228665704</v>
      </c>
      <c r="H280">
        <v>5.2707688837241001E-2</v>
      </c>
      <c r="I280">
        <v>0.75739505228665704</v>
      </c>
      <c r="J280">
        <v>0.26360242064374001</v>
      </c>
      <c r="K280">
        <v>4.8451184580073896</v>
      </c>
      <c r="L280">
        <v>0.312677812434552</v>
      </c>
      <c r="M280">
        <v>0.368997780378855</v>
      </c>
      <c r="N280">
        <v>0</v>
      </c>
      <c r="O280">
        <v>4</v>
      </c>
      <c r="P280">
        <v>0.43310096405684501</v>
      </c>
      <c r="Q280">
        <v>0.43310096405684501</v>
      </c>
      <c r="R280">
        <v>1.63153359179583</v>
      </c>
      <c r="S280">
        <v>1</v>
      </c>
      <c r="T280" t="s">
        <v>30</v>
      </c>
      <c r="U280">
        <v>0</v>
      </c>
      <c r="V280">
        <v>657</v>
      </c>
      <c r="W280">
        <v>1</v>
      </c>
      <c r="X280">
        <v>1</v>
      </c>
      <c r="Y280">
        <v>1</v>
      </c>
      <c r="Z2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80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81" spans="1:28" x14ac:dyDescent="0.25">
      <c r="A281">
        <v>41306</v>
      </c>
      <c r="B281">
        <v>0</v>
      </c>
      <c r="C281">
        <v>10000</v>
      </c>
      <c r="D281">
        <v>-6.3651369803098096E-13</v>
      </c>
      <c r="E281">
        <v>1</v>
      </c>
      <c r="F281">
        <v>0</v>
      </c>
      <c r="G281">
        <v>1</v>
      </c>
      <c r="H281">
        <v>-7.7699426029172505E-17</v>
      </c>
      <c r="I281">
        <v>1</v>
      </c>
      <c r="J281">
        <v>0</v>
      </c>
      <c r="K281">
        <v>1.52174202005892</v>
      </c>
      <c r="L281">
        <v>5.0303861316122198E-3</v>
      </c>
      <c r="M281">
        <v>0.80181648794138105</v>
      </c>
      <c r="N281">
        <v>0</v>
      </c>
      <c r="O281">
        <v>2</v>
      </c>
      <c r="P281">
        <v>0.4</v>
      </c>
      <c r="Q281">
        <v>0.4</v>
      </c>
      <c r="R281">
        <v>0.2533471031358</v>
      </c>
      <c r="S281">
        <v>0</v>
      </c>
      <c r="T281" t="s">
        <v>29</v>
      </c>
      <c r="U281">
        <v>0</v>
      </c>
      <c r="V281">
        <v>657</v>
      </c>
      <c r="W281">
        <v>0</v>
      </c>
      <c r="X281">
        <v>1</v>
      </c>
      <c r="Y281">
        <v>0</v>
      </c>
      <c r="Z2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8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82" spans="1:28" x14ac:dyDescent="0.25">
      <c r="A282">
        <v>41359</v>
      </c>
      <c r="B282">
        <v>1</v>
      </c>
      <c r="L282">
        <v>-2.2189037751722301E-2</v>
      </c>
      <c r="O282">
        <v>0</v>
      </c>
      <c r="Q282">
        <v>1</v>
      </c>
      <c r="S282">
        <v>2</v>
      </c>
      <c r="T282" t="s">
        <v>29</v>
      </c>
      <c r="U282">
        <v>0</v>
      </c>
      <c r="V282">
        <v>657</v>
      </c>
      <c r="W282">
        <v>1</v>
      </c>
      <c r="X282">
        <v>1</v>
      </c>
      <c r="Y282">
        <v>1</v>
      </c>
      <c r="Z2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3" spans="1:28" x14ac:dyDescent="0.25">
      <c r="A283">
        <v>41396</v>
      </c>
      <c r="B283">
        <v>0</v>
      </c>
      <c r="C283">
        <v>8065.5076435694</v>
      </c>
      <c r="D283">
        <v>848.14273994459597</v>
      </c>
      <c r="E283">
        <v>0.72640750959053002</v>
      </c>
      <c r="F283">
        <v>0.69736540852740303</v>
      </c>
      <c r="G283">
        <v>0.75910142871370401</v>
      </c>
      <c r="H283">
        <v>0.10559513948954199</v>
      </c>
      <c r="I283">
        <v>0.75910142871370401</v>
      </c>
      <c r="J283">
        <v>0.51806976313179098</v>
      </c>
      <c r="K283">
        <v>1.1249045527964801</v>
      </c>
      <c r="L283">
        <v>-9.3742218108042202E-2</v>
      </c>
      <c r="M283">
        <v>0.85349846947427799</v>
      </c>
      <c r="N283">
        <v>4.8343884206606201E-2</v>
      </c>
      <c r="O283">
        <v>5</v>
      </c>
      <c r="P283">
        <v>0.54985759883400698</v>
      </c>
      <c r="Q283">
        <v>0.54985759883400698</v>
      </c>
      <c r="R283">
        <v>2.3368988446281298</v>
      </c>
      <c r="S283">
        <v>1</v>
      </c>
      <c r="T283" t="s">
        <v>29</v>
      </c>
      <c r="U283">
        <v>0</v>
      </c>
      <c r="V283">
        <v>657</v>
      </c>
      <c r="W283">
        <v>1</v>
      </c>
      <c r="X283">
        <v>1</v>
      </c>
      <c r="Y283">
        <v>1</v>
      </c>
      <c r="Z2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8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84" spans="1:28" x14ac:dyDescent="0.25">
      <c r="A284">
        <v>41524</v>
      </c>
      <c r="B284">
        <v>1</v>
      </c>
      <c r="L284">
        <v>-0.10341743307430599</v>
      </c>
      <c r="O284">
        <v>0</v>
      </c>
      <c r="Q284">
        <v>1</v>
      </c>
      <c r="S284">
        <v>2</v>
      </c>
      <c r="T284" t="s">
        <v>29</v>
      </c>
      <c r="U284">
        <v>0</v>
      </c>
      <c r="V284">
        <v>657</v>
      </c>
      <c r="W284">
        <v>1</v>
      </c>
      <c r="X284">
        <v>1</v>
      </c>
      <c r="Y284">
        <v>1</v>
      </c>
      <c r="Z2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5" spans="1:28" x14ac:dyDescent="0.25">
      <c r="A285">
        <v>41548</v>
      </c>
      <c r="B285">
        <v>0</v>
      </c>
      <c r="C285">
        <v>10000</v>
      </c>
      <c r="D285">
        <v>0</v>
      </c>
      <c r="E285">
        <v>1</v>
      </c>
      <c r="F285">
        <v>0.01</v>
      </c>
      <c r="G285">
        <v>1</v>
      </c>
      <c r="H285">
        <v>3.1401849173675498E-16</v>
      </c>
      <c r="I285">
        <v>1</v>
      </c>
      <c r="J285">
        <v>1.0000000000001501E-2</v>
      </c>
      <c r="K285">
        <v>0.87400681044267903</v>
      </c>
      <c r="L285">
        <v>0.113507377979569</v>
      </c>
      <c r="M285">
        <v>0.88617404463210203</v>
      </c>
      <c r="N285">
        <v>0</v>
      </c>
      <c r="O285">
        <v>4</v>
      </c>
      <c r="P285">
        <v>0.40400000000000003</v>
      </c>
      <c r="Q285">
        <v>0.40400000000000003</v>
      </c>
      <c r="R285">
        <v>0.44605771588314602</v>
      </c>
      <c r="S285">
        <v>0</v>
      </c>
      <c r="T285" t="s">
        <v>29</v>
      </c>
      <c r="U285">
        <v>0</v>
      </c>
      <c r="V285">
        <v>657</v>
      </c>
      <c r="W285">
        <v>0</v>
      </c>
      <c r="X285">
        <v>1</v>
      </c>
      <c r="Y285">
        <v>0</v>
      </c>
      <c r="Z2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8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86" spans="1:28" x14ac:dyDescent="0.25">
      <c r="A286">
        <v>41551</v>
      </c>
      <c r="B286">
        <v>0</v>
      </c>
      <c r="C286">
        <v>7316.3238522329502</v>
      </c>
      <c r="D286">
        <v>519.85013784388798</v>
      </c>
      <c r="E286">
        <v>0.620451516244374</v>
      </c>
      <c r="F286">
        <v>0.43130526566251398</v>
      </c>
      <c r="G286">
        <v>0.64509846446014196</v>
      </c>
      <c r="H286">
        <v>7.6160152537724096E-2</v>
      </c>
      <c r="I286">
        <v>0.64509846446014196</v>
      </c>
      <c r="J286">
        <v>0.376443672000215</v>
      </c>
      <c r="K286">
        <v>9.2279016303424495</v>
      </c>
      <c r="L286">
        <v>0.51008731402215701</v>
      </c>
      <c r="M286">
        <v>0</v>
      </c>
      <c r="N286">
        <v>0</v>
      </c>
      <c r="O286">
        <v>4</v>
      </c>
      <c r="P286">
        <v>0.41465978367344902</v>
      </c>
      <c r="Q286">
        <v>0.41465978367344902</v>
      </c>
      <c r="R286">
        <v>1.22800672241582</v>
      </c>
      <c r="S286">
        <v>1</v>
      </c>
      <c r="T286" t="s">
        <v>29</v>
      </c>
      <c r="U286">
        <v>0</v>
      </c>
      <c r="V286">
        <v>657</v>
      </c>
      <c r="W286">
        <v>1</v>
      </c>
      <c r="X286">
        <v>1</v>
      </c>
      <c r="Y286">
        <v>1</v>
      </c>
      <c r="Z2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8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87" spans="1:28" x14ac:dyDescent="0.25">
      <c r="A287">
        <v>41615</v>
      </c>
      <c r="B287">
        <v>1</v>
      </c>
      <c r="L287">
        <v>3.0959701467889799E-2</v>
      </c>
      <c r="O287">
        <v>0</v>
      </c>
      <c r="Q287">
        <v>1</v>
      </c>
      <c r="S287">
        <v>2</v>
      </c>
      <c r="T287" t="s">
        <v>29</v>
      </c>
      <c r="U287">
        <v>0</v>
      </c>
      <c r="V287">
        <v>657</v>
      </c>
      <c r="W287">
        <v>1</v>
      </c>
      <c r="X287">
        <v>1</v>
      </c>
      <c r="Y287">
        <v>1</v>
      </c>
      <c r="Z2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8" spans="1:28" x14ac:dyDescent="0.25">
      <c r="A288">
        <v>41668</v>
      </c>
      <c r="B288">
        <v>1</v>
      </c>
      <c r="L288">
        <v>-6.1530816470427803E-2</v>
      </c>
      <c r="O288">
        <v>0</v>
      </c>
      <c r="Q288">
        <v>1</v>
      </c>
      <c r="S288">
        <v>2</v>
      </c>
      <c r="T288" t="s">
        <v>29</v>
      </c>
      <c r="U288">
        <v>0</v>
      </c>
      <c r="V288">
        <v>657</v>
      </c>
      <c r="W288">
        <v>1</v>
      </c>
      <c r="X288">
        <v>1</v>
      </c>
      <c r="Y288">
        <v>1</v>
      </c>
      <c r="Z2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89" spans="1:28" x14ac:dyDescent="0.25">
      <c r="A289">
        <v>41799</v>
      </c>
      <c r="B289">
        <v>1</v>
      </c>
      <c r="L289">
        <v>-1.1840470460578499E-2</v>
      </c>
      <c r="O289">
        <v>0</v>
      </c>
      <c r="Q289">
        <v>1</v>
      </c>
      <c r="S289">
        <v>2</v>
      </c>
      <c r="T289" t="s">
        <v>29</v>
      </c>
      <c r="U289">
        <v>0</v>
      </c>
      <c r="V289">
        <v>657</v>
      </c>
      <c r="W289">
        <v>1</v>
      </c>
      <c r="X289">
        <v>1</v>
      </c>
      <c r="Y289">
        <v>1</v>
      </c>
      <c r="Z2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8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0" spans="1:28" x14ac:dyDescent="0.25">
      <c r="A290">
        <v>44001</v>
      </c>
      <c r="B290">
        <v>0</v>
      </c>
      <c r="C290">
        <v>4645.3426083287404</v>
      </c>
      <c r="D290">
        <v>5.5940758524104703</v>
      </c>
      <c r="E290">
        <v>0.242698454606493</v>
      </c>
      <c r="F290">
        <v>1.4533640450517299E-2</v>
      </c>
      <c r="G290">
        <v>0.29945926090380798</v>
      </c>
      <c r="H290">
        <v>2.1915669709828001E-3</v>
      </c>
      <c r="I290">
        <v>0.29945926090380798</v>
      </c>
      <c r="J290">
        <v>2.05446985270091E-2</v>
      </c>
      <c r="K290">
        <v>27.7906681687674</v>
      </c>
      <c r="L290">
        <v>-0.184386166406693</v>
      </c>
      <c r="M290">
        <v>0</v>
      </c>
      <c r="N290">
        <v>8.5420466431140804E-2</v>
      </c>
      <c r="O290">
        <v>5</v>
      </c>
      <c r="P290">
        <v>0.132531304183794</v>
      </c>
      <c r="Q290">
        <v>0.132531304183794</v>
      </c>
      <c r="R290">
        <v>-0.99560018584195697</v>
      </c>
      <c r="S290">
        <v>0</v>
      </c>
      <c r="T290" t="s">
        <v>29</v>
      </c>
      <c r="U290">
        <v>0</v>
      </c>
      <c r="V290">
        <v>657</v>
      </c>
      <c r="W290">
        <v>0</v>
      </c>
      <c r="X290">
        <v>1</v>
      </c>
      <c r="Y290">
        <v>0</v>
      </c>
      <c r="Z2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2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2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291" spans="1:28" x14ac:dyDescent="0.25">
      <c r="A291">
        <v>44035</v>
      </c>
      <c r="B291">
        <v>0</v>
      </c>
      <c r="C291">
        <v>9863.9380979317302</v>
      </c>
      <c r="D291">
        <v>-1.83456028008701</v>
      </c>
      <c r="E291">
        <v>0.98075695956463005</v>
      </c>
      <c r="F291">
        <v>0</v>
      </c>
      <c r="G291">
        <v>0.98627798851265702</v>
      </c>
      <c r="H291">
        <v>-1.7969252895465201E-4</v>
      </c>
      <c r="I291">
        <v>0.98627798851265702</v>
      </c>
      <c r="J291">
        <v>0</v>
      </c>
      <c r="K291">
        <v>3.3412832480956598</v>
      </c>
      <c r="L291">
        <v>-0.33831169096188801</v>
      </c>
      <c r="M291">
        <v>0.564849205606751</v>
      </c>
      <c r="N291">
        <v>0.14838145251729301</v>
      </c>
      <c r="O291">
        <v>3</v>
      </c>
      <c r="P291">
        <v>0.42308328011891599</v>
      </c>
      <c r="Q291">
        <v>0.42308328011891599</v>
      </c>
      <c r="R291">
        <v>1.4494132083689</v>
      </c>
      <c r="S291">
        <v>1</v>
      </c>
      <c r="T291" t="s">
        <v>29</v>
      </c>
      <c r="U291">
        <v>0</v>
      </c>
      <c r="V291">
        <v>657</v>
      </c>
      <c r="W291">
        <v>1</v>
      </c>
      <c r="X291">
        <v>1</v>
      </c>
      <c r="Y291">
        <v>1</v>
      </c>
      <c r="Z2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9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92" spans="1:28" x14ac:dyDescent="0.25">
      <c r="A292">
        <v>44078</v>
      </c>
      <c r="B292">
        <v>1</v>
      </c>
      <c r="L292">
        <v>0.88013542204932405</v>
      </c>
      <c r="O292">
        <v>0</v>
      </c>
      <c r="Q292">
        <v>1</v>
      </c>
      <c r="S292">
        <v>2</v>
      </c>
      <c r="T292" t="s">
        <v>29</v>
      </c>
      <c r="U292">
        <v>0</v>
      </c>
      <c r="V292">
        <v>657</v>
      </c>
      <c r="W292">
        <v>1</v>
      </c>
      <c r="X292">
        <v>1</v>
      </c>
      <c r="Y292">
        <v>1</v>
      </c>
      <c r="Z2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3" spans="1:28" x14ac:dyDescent="0.25">
      <c r="A293">
        <v>44098</v>
      </c>
      <c r="B293">
        <v>1</v>
      </c>
      <c r="L293">
        <v>-6.6660523730761201E-2</v>
      </c>
      <c r="O293">
        <v>0</v>
      </c>
      <c r="Q293">
        <v>1</v>
      </c>
      <c r="S293">
        <v>2</v>
      </c>
      <c r="T293" t="s">
        <v>29</v>
      </c>
      <c r="U293">
        <v>0</v>
      </c>
      <c r="V293">
        <v>657</v>
      </c>
      <c r="W293">
        <v>1</v>
      </c>
      <c r="X293">
        <v>1</v>
      </c>
      <c r="Y293">
        <v>1</v>
      </c>
      <c r="Z2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4" spans="1:28" x14ac:dyDescent="0.25">
      <c r="A294">
        <v>44279</v>
      </c>
      <c r="B294">
        <v>1</v>
      </c>
      <c r="L294">
        <v>-7.9818590035356601E-2</v>
      </c>
      <c r="O294">
        <v>0</v>
      </c>
      <c r="Q294">
        <v>1</v>
      </c>
      <c r="S294">
        <v>2</v>
      </c>
      <c r="T294" t="s">
        <v>29</v>
      </c>
      <c r="U294">
        <v>0</v>
      </c>
      <c r="V294">
        <v>657</v>
      </c>
      <c r="W294">
        <v>1</v>
      </c>
      <c r="X294">
        <v>1</v>
      </c>
      <c r="Y294">
        <v>1</v>
      </c>
      <c r="Z2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5" spans="1:28" x14ac:dyDescent="0.25">
      <c r="A295">
        <v>44378</v>
      </c>
      <c r="B295">
        <v>1</v>
      </c>
      <c r="L295">
        <v>-0.28668104017974599</v>
      </c>
      <c r="O295">
        <v>0</v>
      </c>
      <c r="Q295">
        <v>1</v>
      </c>
      <c r="S295">
        <v>2</v>
      </c>
      <c r="T295" t="s">
        <v>29</v>
      </c>
      <c r="U295">
        <v>0</v>
      </c>
      <c r="V295">
        <v>657</v>
      </c>
      <c r="W295">
        <v>1</v>
      </c>
      <c r="X295">
        <v>1</v>
      </c>
      <c r="Y295">
        <v>1</v>
      </c>
      <c r="Z2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6" spans="1:28" x14ac:dyDescent="0.25">
      <c r="A296">
        <v>44430</v>
      </c>
      <c r="B296">
        <v>1</v>
      </c>
      <c r="L296">
        <v>-0.56499735093452497</v>
      </c>
      <c r="O296">
        <v>0</v>
      </c>
      <c r="Q296">
        <v>1</v>
      </c>
      <c r="S296">
        <v>2</v>
      </c>
      <c r="T296" t="s">
        <v>29</v>
      </c>
      <c r="U296">
        <v>0</v>
      </c>
      <c r="V296">
        <v>657</v>
      </c>
      <c r="W296">
        <v>1</v>
      </c>
      <c r="X296">
        <v>1</v>
      </c>
      <c r="Y296">
        <v>1</v>
      </c>
      <c r="Z2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297" spans="1:28" x14ac:dyDescent="0.25">
      <c r="A297">
        <v>44560</v>
      </c>
      <c r="B297">
        <v>0</v>
      </c>
      <c r="C297">
        <v>9962.4880184117992</v>
      </c>
      <c r="D297">
        <v>19.072812305097202</v>
      </c>
      <c r="E297">
        <v>0.99469473403252595</v>
      </c>
      <c r="F297">
        <v>2.54572936894043E-2</v>
      </c>
      <c r="G297">
        <v>0.996234600981039</v>
      </c>
      <c r="H297">
        <v>1.91441427561172E-3</v>
      </c>
      <c r="I297">
        <v>0.996234600981039</v>
      </c>
      <c r="J297">
        <v>1.92111816154426E-2</v>
      </c>
      <c r="K297">
        <v>0.79377948874507098</v>
      </c>
      <c r="L297">
        <v>-4.9096460976411002E-2</v>
      </c>
      <c r="M297">
        <v>0.89662242035381101</v>
      </c>
      <c r="N297">
        <v>3.0082189782024801E-2</v>
      </c>
      <c r="O297">
        <v>5</v>
      </c>
      <c r="P297">
        <v>0.41313600002008699</v>
      </c>
      <c r="Q297">
        <v>0.41313600002008699</v>
      </c>
      <c r="R297">
        <v>1.1989289967593999</v>
      </c>
      <c r="S297">
        <v>1</v>
      </c>
      <c r="T297" t="s">
        <v>29</v>
      </c>
      <c r="U297">
        <v>0</v>
      </c>
      <c r="V297">
        <v>657</v>
      </c>
      <c r="W297">
        <v>1</v>
      </c>
      <c r="X297">
        <v>1</v>
      </c>
      <c r="Y297">
        <v>1</v>
      </c>
      <c r="Z2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9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98" spans="1:28" x14ac:dyDescent="0.25">
      <c r="A298">
        <v>44650</v>
      </c>
      <c r="B298">
        <v>0</v>
      </c>
      <c r="C298">
        <v>10000</v>
      </c>
      <c r="D298">
        <v>-6.3651369803098096E-13</v>
      </c>
      <c r="E298">
        <v>1</v>
      </c>
      <c r="F298">
        <v>0</v>
      </c>
      <c r="G298">
        <v>1</v>
      </c>
      <c r="H298">
        <v>-7.7699426029172505E-17</v>
      </c>
      <c r="I298">
        <v>1</v>
      </c>
      <c r="J298">
        <v>0</v>
      </c>
      <c r="K298">
        <v>4.2029165440291099</v>
      </c>
      <c r="L298">
        <v>-7.44680205852713E-2</v>
      </c>
      <c r="M298">
        <v>0.45263471034813701</v>
      </c>
      <c r="N298">
        <v>4.0460055416288901E-2</v>
      </c>
      <c r="O298">
        <v>3</v>
      </c>
      <c r="P298">
        <v>0.40809201108325799</v>
      </c>
      <c r="Q298">
        <v>0.40809201108325799</v>
      </c>
      <c r="R298">
        <v>1.0070954887774799</v>
      </c>
      <c r="S298">
        <v>1</v>
      </c>
      <c r="T298" t="s">
        <v>29</v>
      </c>
      <c r="U298">
        <v>0</v>
      </c>
      <c r="V298">
        <v>657</v>
      </c>
      <c r="W298">
        <v>1</v>
      </c>
      <c r="X298">
        <v>1</v>
      </c>
      <c r="Y298">
        <v>1</v>
      </c>
      <c r="Z2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29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2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299" spans="1:28" x14ac:dyDescent="0.25">
      <c r="A299">
        <v>44847</v>
      </c>
      <c r="B299">
        <v>1</v>
      </c>
      <c r="L299">
        <v>-0.14922905463324901</v>
      </c>
      <c r="O299">
        <v>0</v>
      </c>
      <c r="Q299">
        <v>1</v>
      </c>
      <c r="S299">
        <v>2</v>
      </c>
      <c r="T299" t="s">
        <v>29</v>
      </c>
      <c r="U299">
        <v>0</v>
      </c>
      <c r="V299">
        <v>657</v>
      </c>
      <c r="W299">
        <v>1</v>
      </c>
      <c r="X299">
        <v>1</v>
      </c>
      <c r="Y299">
        <v>1</v>
      </c>
      <c r="Z2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29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2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0" spans="1:28" x14ac:dyDescent="0.25">
      <c r="A300">
        <v>44855</v>
      </c>
      <c r="B300">
        <v>0</v>
      </c>
      <c r="C300">
        <v>10000</v>
      </c>
      <c r="D300">
        <v>-6.3651369803098096E-13</v>
      </c>
      <c r="E300">
        <v>1</v>
      </c>
      <c r="F300">
        <v>0</v>
      </c>
      <c r="G300">
        <v>1</v>
      </c>
      <c r="H300">
        <v>-7.7699426029172505E-17</v>
      </c>
      <c r="I300">
        <v>1</v>
      </c>
      <c r="J300">
        <v>0</v>
      </c>
      <c r="K300">
        <v>7.9662623723647101</v>
      </c>
      <c r="L300">
        <v>-0.754693499460803</v>
      </c>
      <c r="M300">
        <v>0</v>
      </c>
      <c r="N300">
        <v>0.31869634556173199</v>
      </c>
      <c r="O300">
        <v>3</v>
      </c>
      <c r="P300">
        <v>0.46373926911234598</v>
      </c>
      <c r="Q300">
        <v>0.46373926911234598</v>
      </c>
      <c r="R300">
        <v>1.98430165126056</v>
      </c>
      <c r="S300">
        <v>1</v>
      </c>
      <c r="T300" t="s">
        <v>27</v>
      </c>
      <c r="U300">
        <v>0</v>
      </c>
      <c r="V300">
        <v>657</v>
      </c>
      <c r="W300">
        <v>1</v>
      </c>
      <c r="X300">
        <v>1</v>
      </c>
      <c r="Y300">
        <v>1</v>
      </c>
      <c r="Z3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00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01" spans="1:28" x14ac:dyDescent="0.25">
      <c r="A301">
        <v>44874</v>
      </c>
      <c r="B301">
        <v>0</v>
      </c>
      <c r="C301">
        <v>10000</v>
      </c>
      <c r="D301">
        <v>-6.3651369803098096E-13</v>
      </c>
      <c r="E301">
        <v>1</v>
      </c>
      <c r="F301">
        <v>0</v>
      </c>
      <c r="G301">
        <v>1</v>
      </c>
      <c r="H301">
        <v>-7.7699426029172505E-17</v>
      </c>
      <c r="I301">
        <v>1</v>
      </c>
      <c r="J301">
        <v>0</v>
      </c>
      <c r="K301">
        <v>2.5709985470555599</v>
      </c>
      <c r="L301">
        <v>-0.19824052384110399</v>
      </c>
      <c r="M301">
        <v>0.66516695022107097</v>
      </c>
      <c r="N301">
        <v>9.1087388848206899E-2</v>
      </c>
      <c r="O301">
        <v>3</v>
      </c>
      <c r="P301">
        <v>0.41821747776964102</v>
      </c>
      <c r="Q301">
        <v>0.41821747776964102</v>
      </c>
      <c r="R301">
        <v>1.37399110324485</v>
      </c>
      <c r="S301">
        <v>1</v>
      </c>
      <c r="T301" t="s">
        <v>30</v>
      </c>
      <c r="U301">
        <v>0</v>
      </c>
      <c r="V301">
        <v>657</v>
      </c>
      <c r="W301">
        <v>1</v>
      </c>
      <c r="X301">
        <v>1</v>
      </c>
      <c r="Y301">
        <v>1</v>
      </c>
      <c r="Z3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0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02" spans="1:28" x14ac:dyDescent="0.25">
      <c r="A302">
        <v>47001</v>
      </c>
      <c r="B302">
        <v>0</v>
      </c>
      <c r="C302">
        <v>2264.2304248977998</v>
      </c>
      <c r="D302">
        <v>13.8638722968441</v>
      </c>
      <c r="E302">
        <v>0</v>
      </c>
      <c r="F302">
        <v>0</v>
      </c>
      <c r="G302">
        <v>-0.16837722475098399</v>
      </c>
      <c r="H302">
        <v>-2.8056062562600501E-3</v>
      </c>
      <c r="I302">
        <v>0</v>
      </c>
      <c r="J302">
        <v>0</v>
      </c>
      <c r="K302">
        <v>36.5650332988603</v>
      </c>
      <c r="L302">
        <v>-0.340647280420938</v>
      </c>
      <c r="M302">
        <v>0</v>
      </c>
      <c r="N302">
        <v>0.149336791249184</v>
      </c>
      <c r="O302">
        <v>1</v>
      </c>
      <c r="P302">
        <v>2.9867358249836801E-2</v>
      </c>
      <c r="Q302">
        <v>2.9867358249836801E-2</v>
      </c>
      <c r="R302">
        <v>-1.9367347324661199</v>
      </c>
      <c r="S302">
        <v>0</v>
      </c>
      <c r="T302" t="s">
        <v>29</v>
      </c>
      <c r="U302">
        <v>0</v>
      </c>
      <c r="V302">
        <v>657</v>
      </c>
      <c r="W302">
        <v>0</v>
      </c>
      <c r="X302">
        <v>1</v>
      </c>
      <c r="Y302">
        <v>0</v>
      </c>
      <c r="Z3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0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03" spans="1:28" x14ac:dyDescent="0.25">
      <c r="A303">
        <v>47030</v>
      </c>
      <c r="B303">
        <v>0</v>
      </c>
      <c r="C303">
        <v>10000</v>
      </c>
      <c r="D303">
        <v>0</v>
      </c>
      <c r="E303">
        <v>1</v>
      </c>
      <c r="F303">
        <v>0.01</v>
      </c>
      <c r="G303">
        <v>1</v>
      </c>
      <c r="H303">
        <v>0</v>
      </c>
      <c r="I303">
        <v>1</v>
      </c>
      <c r="J303">
        <v>0.01</v>
      </c>
      <c r="K303">
        <v>0.83085371383845097</v>
      </c>
      <c r="L303">
        <v>-7.8685211528625801E-3</v>
      </c>
      <c r="M303">
        <v>0.89179407229020602</v>
      </c>
      <c r="N303">
        <v>1.3218503573436499E-2</v>
      </c>
      <c r="O303">
        <v>5</v>
      </c>
      <c r="P303">
        <v>0.40664370071468697</v>
      </c>
      <c r="Q303">
        <v>0.40664370071468697</v>
      </c>
      <c r="R303">
        <v>0.86669141395355598</v>
      </c>
      <c r="S303">
        <v>0</v>
      </c>
      <c r="T303" t="s">
        <v>29</v>
      </c>
      <c r="U303">
        <v>0</v>
      </c>
      <c r="V303">
        <v>657</v>
      </c>
      <c r="W303">
        <v>0</v>
      </c>
      <c r="X303">
        <v>1</v>
      </c>
      <c r="Y303">
        <v>0</v>
      </c>
      <c r="Z3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0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04" spans="1:28" x14ac:dyDescent="0.25">
      <c r="A304">
        <v>47053</v>
      </c>
      <c r="B304">
        <v>1</v>
      </c>
      <c r="L304">
        <v>-0.28267930316983703</v>
      </c>
      <c r="O304">
        <v>0</v>
      </c>
      <c r="Q304">
        <v>1</v>
      </c>
      <c r="S304">
        <v>2</v>
      </c>
      <c r="T304" t="s">
        <v>27</v>
      </c>
      <c r="U304">
        <v>0</v>
      </c>
      <c r="V304">
        <v>657</v>
      </c>
      <c r="W304">
        <v>1</v>
      </c>
      <c r="X304">
        <v>1</v>
      </c>
      <c r="Y304">
        <v>1</v>
      </c>
      <c r="Z3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0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5" spans="1:28" x14ac:dyDescent="0.25">
      <c r="A305">
        <v>47189</v>
      </c>
      <c r="B305">
        <v>1</v>
      </c>
      <c r="L305">
        <v>1.06072331923009</v>
      </c>
      <c r="O305">
        <v>0</v>
      </c>
      <c r="Q305">
        <v>1</v>
      </c>
      <c r="S305">
        <v>2</v>
      </c>
      <c r="T305" t="s">
        <v>29</v>
      </c>
      <c r="U305">
        <v>0</v>
      </c>
      <c r="V305">
        <v>657</v>
      </c>
      <c r="W305">
        <v>1</v>
      </c>
      <c r="X305">
        <v>1</v>
      </c>
      <c r="Y305">
        <v>1</v>
      </c>
      <c r="Z3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0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6" spans="1:28" x14ac:dyDescent="0.25">
      <c r="A306">
        <v>47245</v>
      </c>
      <c r="B306">
        <v>1</v>
      </c>
      <c r="L306">
        <v>-0.19039092978238401</v>
      </c>
      <c r="O306">
        <v>0</v>
      </c>
      <c r="Q306">
        <v>1</v>
      </c>
      <c r="S306">
        <v>2</v>
      </c>
      <c r="T306" t="s">
        <v>29</v>
      </c>
      <c r="U306">
        <v>0</v>
      </c>
      <c r="V306">
        <v>657</v>
      </c>
      <c r="W306">
        <v>1</v>
      </c>
      <c r="X306">
        <v>1</v>
      </c>
      <c r="Y306">
        <v>1</v>
      </c>
      <c r="Z3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0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7" spans="1:28" x14ac:dyDescent="0.25">
      <c r="A307">
        <v>47288</v>
      </c>
      <c r="B307">
        <v>0</v>
      </c>
      <c r="C307">
        <v>10000</v>
      </c>
      <c r="D307">
        <v>-6.3651369803098096E-13</v>
      </c>
      <c r="E307">
        <v>1</v>
      </c>
      <c r="F307">
        <v>0</v>
      </c>
      <c r="G307">
        <v>1</v>
      </c>
      <c r="H307">
        <v>-7.7699426029172505E-17</v>
      </c>
      <c r="I307">
        <v>1</v>
      </c>
      <c r="J307">
        <v>0</v>
      </c>
      <c r="K307">
        <v>2.1737416169669199</v>
      </c>
      <c r="L307">
        <v>-5.0965524288858902E-3</v>
      </c>
      <c r="M307">
        <v>0.71690356034079605</v>
      </c>
      <c r="N307">
        <v>1.20846702812266E-2</v>
      </c>
      <c r="O307">
        <v>3</v>
      </c>
      <c r="P307">
        <v>0.40241693405624501</v>
      </c>
      <c r="Q307">
        <v>0.40241693405624501</v>
      </c>
      <c r="R307">
        <v>0.35178434493515598</v>
      </c>
      <c r="S307">
        <v>0</v>
      </c>
      <c r="T307" t="s">
        <v>29</v>
      </c>
      <c r="U307">
        <v>0</v>
      </c>
      <c r="V307">
        <v>657</v>
      </c>
      <c r="W307">
        <v>0</v>
      </c>
      <c r="X307">
        <v>1</v>
      </c>
      <c r="Y307">
        <v>0</v>
      </c>
      <c r="Z3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0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08" spans="1:28" x14ac:dyDescent="0.25">
      <c r="A308">
        <v>47555</v>
      </c>
      <c r="B308">
        <v>1</v>
      </c>
      <c r="L308">
        <v>-0.18698863062783599</v>
      </c>
      <c r="O308">
        <v>0</v>
      </c>
      <c r="Q308">
        <v>1</v>
      </c>
      <c r="S308">
        <v>2</v>
      </c>
      <c r="T308" t="s">
        <v>28</v>
      </c>
      <c r="U308">
        <v>0</v>
      </c>
      <c r="V308">
        <v>657</v>
      </c>
      <c r="W308">
        <v>1</v>
      </c>
      <c r="X308">
        <v>1</v>
      </c>
      <c r="Y308">
        <v>1</v>
      </c>
      <c r="Z3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0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09" spans="1:28" x14ac:dyDescent="0.25">
      <c r="A309">
        <v>47692</v>
      </c>
      <c r="B309">
        <v>1</v>
      </c>
      <c r="L309">
        <v>-1.8816010008828701E-4</v>
      </c>
      <c r="O309">
        <v>0</v>
      </c>
      <c r="Q309">
        <v>1</v>
      </c>
      <c r="S309">
        <v>2</v>
      </c>
      <c r="T309" t="s">
        <v>28</v>
      </c>
      <c r="U309">
        <v>0</v>
      </c>
      <c r="V309">
        <v>657</v>
      </c>
      <c r="W309">
        <v>1</v>
      </c>
      <c r="X309">
        <v>0</v>
      </c>
      <c r="Y309">
        <v>0</v>
      </c>
      <c r="Z3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0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10" spans="1:28" x14ac:dyDescent="0.25">
      <c r="A310">
        <v>47980</v>
      </c>
      <c r="B310">
        <v>0</v>
      </c>
      <c r="C310">
        <v>7385.7036961970698</v>
      </c>
      <c r="D310">
        <v>816.62608027985902</v>
      </c>
      <c r="E310">
        <v>0.63026380846215702</v>
      </c>
      <c r="F310">
        <v>0.67182317297482796</v>
      </c>
      <c r="G310">
        <v>0.63940080056584903</v>
      </c>
      <c r="H310">
        <v>0.105926546869681</v>
      </c>
      <c r="I310">
        <v>0.63940080056584903</v>
      </c>
      <c r="J310">
        <v>0.51966432581660404</v>
      </c>
      <c r="K310">
        <v>0.46955969913051299</v>
      </c>
      <c r="L310">
        <v>-7.1673664409250104E-2</v>
      </c>
      <c r="M310">
        <v>0.93884706535785201</v>
      </c>
      <c r="N310">
        <v>3.9317064864029201E-2</v>
      </c>
      <c r="O310">
        <v>5</v>
      </c>
      <c r="P310">
        <v>0.50009383453669298</v>
      </c>
      <c r="Q310">
        <v>0.50009383453669298</v>
      </c>
      <c r="R310">
        <v>2.1628131269186701</v>
      </c>
      <c r="S310">
        <v>1</v>
      </c>
      <c r="T310" t="s">
        <v>29</v>
      </c>
      <c r="U310">
        <v>0</v>
      </c>
      <c r="V310">
        <v>657</v>
      </c>
      <c r="W310">
        <v>1</v>
      </c>
      <c r="X310">
        <v>1</v>
      </c>
      <c r="Y310">
        <v>1</v>
      </c>
      <c r="Z3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10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11" spans="1:28" x14ac:dyDescent="0.25">
      <c r="A311">
        <v>50001</v>
      </c>
      <c r="B311">
        <v>0</v>
      </c>
      <c r="C311">
        <v>3280.29000136691</v>
      </c>
      <c r="D311">
        <v>168.70459862281999</v>
      </c>
      <c r="E311">
        <v>4.9641014479034101E-2</v>
      </c>
      <c r="F311">
        <v>0.14672427987817399</v>
      </c>
      <c r="G311">
        <v>0.117589191531441</v>
      </c>
      <c r="H311">
        <v>4.87514279468763E-2</v>
      </c>
      <c r="I311">
        <v>0.117589191531441</v>
      </c>
      <c r="J311">
        <v>0.244566918222208</v>
      </c>
      <c r="K311">
        <v>34.730456742116502</v>
      </c>
      <c r="L311">
        <v>-2.4252550362293901E-2</v>
      </c>
      <c r="M311">
        <v>0</v>
      </c>
      <c r="N311">
        <v>1.9920151257087699E-2</v>
      </c>
      <c r="O311">
        <v>5</v>
      </c>
      <c r="P311">
        <v>0.115688311073589</v>
      </c>
      <c r="Q311">
        <v>0.115688311073589</v>
      </c>
      <c r="R311">
        <v>-1.0666916230308501</v>
      </c>
      <c r="S311">
        <v>0</v>
      </c>
      <c r="T311" t="s">
        <v>29</v>
      </c>
      <c r="U311">
        <v>0</v>
      </c>
      <c r="V311">
        <v>657</v>
      </c>
      <c r="W311">
        <v>0</v>
      </c>
      <c r="X311">
        <v>1</v>
      </c>
      <c r="Y311">
        <v>0</v>
      </c>
      <c r="Z3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12" spans="1:28" x14ac:dyDescent="0.25">
      <c r="A312">
        <v>50006</v>
      </c>
      <c r="B312">
        <v>0</v>
      </c>
      <c r="C312">
        <v>7682.7504511058296</v>
      </c>
      <c r="D312">
        <v>224.57911940616401</v>
      </c>
      <c r="E312">
        <v>0.67227470665639599</v>
      </c>
      <c r="F312">
        <v>0.192007002933758</v>
      </c>
      <c r="G312">
        <v>0.74399098513573803</v>
      </c>
      <c r="H312">
        <v>2.5876879645293099E-2</v>
      </c>
      <c r="I312">
        <v>0.74399098513573803</v>
      </c>
      <c r="J312">
        <v>0.13450629996351399</v>
      </c>
      <c r="K312">
        <v>45.320156561355901</v>
      </c>
      <c r="L312">
        <v>-9.8439834987861102E-3</v>
      </c>
      <c r="M312">
        <v>0</v>
      </c>
      <c r="N312">
        <v>1.4026537573221899E-2</v>
      </c>
      <c r="O312">
        <v>5</v>
      </c>
      <c r="P312">
        <v>0.351361106452525</v>
      </c>
      <c r="Q312">
        <v>0.351361106452525</v>
      </c>
      <c r="R312">
        <v>-0.1151410370394</v>
      </c>
      <c r="S312">
        <v>0</v>
      </c>
      <c r="T312" t="s">
        <v>29</v>
      </c>
      <c r="U312">
        <v>0</v>
      </c>
      <c r="V312">
        <v>657</v>
      </c>
      <c r="W312">
        <v>0</v>
      </c>
      <c r="X312">
        <v>1</v>
      </c>
      <c r="Y312">
        <v>0</v>
      </c>
      <c r="Z3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13" spans="1:28" x14ac:dyDescent="0.25">
      <c r="A313">
        <v>5001</v>
      </c>
      <c r="B313">
        <v>0</v>
      </c>
      <c r="C313">
        <v>8041.4495322121802</v>
      </c>
      <c r="D313">
        <v>-28.984424218211</v>
      </c>
      <c r="E313">
        <v>0.72300500527000799</v>
      </c>
      <c r="F313">
        <v>0</v>
      </c>
      <c r="G313">
        <v>0.79287261254892705</v>
      </c>
      <c r="H313">
        <v>-3.09599566921111E-3</v>
      </c>
      <c r="I313">
        <v>0.79287261254892705</v>
      </c>
      <c r="J313">
        <v>0</v>
      </c>
      <c r="K313">
        <v>53.721405512177803</v>
      </c>
      <c r="L313">
        <v>3.1305989328594699E-2</v>
      </c>
      <c r="M313">
        <v>0</v>
      </c>
      <c r="N313">
        <v>0</v>
      </c>
      <c r="O313">
        <v>2</v>
      </c>
      <c r="P313">
        <v>0.30317552356378702</v>
      </c>
      <c r="Q313">
        <v>0.30317552356378702</v>
      </c>
      <c r="R313">
        <v>-0.36663822838028898</v>
      </c>
      <c r="S313">
        <v>0</v>
      </c>
      <c r="T313" t="s">
        <v>26</v>
      </c>
      <c r="U313">
        <v>0</v>
      </c>
      <c r="V313">
        <v>657</v>
      </c>
      <c r="W313">
        <v>0</v>
      </c>
      <c r="X313">
        <v>1</v>
      </c>
      <c r="Y313">
        <v>0</v>
      </c>
      <c r="Z3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14" spans="1:28" x14ac:dyDescent="0.25">
      <c r="A314">
        <v>5002</v>
      </c>
      <c r="B314">
        <v>1</v>
      </c>
      <c r="L314">
        <v>-9.8435961403131794E-2</v>
      </c>
      <c r="O314">
        <v>0</v>
      </c>
      <c r="Q314">
        <v>1</v>
      </c>
      <c r="S314">
        <v>2</v>
      </c>
      <c r="T314" t="s">
        <v>29</v>
      </c>
      <c r="U314">
        <v>0</v>
      </c>
      <c r="V314">
        <v>657</v>
      </c>
      <c r="W314">
        <v>1</v>
      </c>
      <c r="X314">
        <v>1</v>
      </c>
      <c r="Y314">
        <v>1</v>
      </c>
      <c r="Z3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1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15" spans="1:28" x14ac:dyDescent="0.25">
      <c r="A315">
        <v>50110</v>
      </c>
      <c r="B315">
        <v>0</v>
      </c>
      <c r="C315">
        <v>8984.9738656881891</v>
      </c>
      <c r="D315">
        <v>-64.943232516628797</v>
      </c>
      <c r="E315">
        <v>0.85644630386161502</v>
      </c>
      <c r="F315">
        <v>0</v>
      </c>
      <c r="G315">
        <v>0.89201455897094795</v>
      </c>
      <c r="H315">
        <v>-6.7813315564439801E-3</v>
      </c>
      <c r="I315">
        <v>0.89201455897094795</v>
      </c>
      <c r="J315">
        <v>0</v>
      </c>
      <c r="K315">
        <v>0.747913331020162</v>
      </c>
      <c r="L315">
        <v>8.3344912079990299E-2</v>
      </c>
      <c r="M315">
        <v>0.90259578252869899</v>
      </c>
      <c r="N315">
        <v>0</v>
      </c>
      <c r="O315">
        <v>2</v>
      </c>
      <c r="P315">
        <v>0.34969217256651303</v>
      </c>
      <c r="Q315">
        <v>0.34969217256651303</v>
      </c>
      <c r="R315">
        <v>-0.12917115211852601</v>
      </c>
      <c r="S315">
        <v>0</v>
      </c>
      <c r="T315" t="s">
        <v>29</v>
      </c>
      <c r="U315">
        <v>0</v>
      </c>
      <c r="V315">
        <v>657</v>
      </c>
      <c r="W315">
        <v>0</v>
      </c>
      <c r="X315">
        <v>1</v>
      </c>
      <c r="Y315">
        <v>0</v>
      </c>
      <c r="Z3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16" spans="1:28" x14ac:dyDescent="0.25">
      <c r="A316">
        <v>50124</v>
      </c>
      <c r="B316">
        <v>0</v>
      </c>
      <c r="C316">
        <v>9039.5044629116692</v>
      </c>
      <c r="D316">
        <v>-3.9358264081256502</v>
      </c>
      <c r="E316">
        <v>0.864158488326078</v>
      </c>
      <c r="F316">
        <v>0</v>
      </c>
      <c r="G316">
        <v>0.89883040935672498</v>
      </c>
      <c r="H316">
        <v>-4.3859649122804899E-4</v>
      </c>
      <c r="I316">
        <v>0.89883040935672498</v>
      </c>
      <c r="J316">
        <v>0</v>
      </c>
      <c r="K316">
        <v>1.73272329597377</v>
      </c>
      <c r="L316">
        <v>-1.407411091321E-2</v>
      </c>
      <c r="M316">
        <v>0.77433941910300197</v>
      </c>
      <c r="N316">
        <v>1.57568093657127E-2</v>
      </c>
      <c r="O316">
        <v>3</v>
      </c>
      <c r="P316">
        <v>0.35574914140970298</v>
      </c>
      <c r="Q316">
        <v>0.35574914140970298</v>
      </c>
      <c r="R316">
        <v>-0.101133551357673</v>
      </c>
      <c r="S316">
        <v>0</v>
      </c>
      <c r="T316" t="s">
        <v>29</v>
      </c>
      <c r="U316">
        <v>0</v>
      </c>
      <c r="V316">
        <v>657</v>
      </c>
      <c r="W316">
        <v>0</v>
      </c>
      <c r="X316">
        <v>1</v>
      </c>
      <c r="Y316">
        <v>0</v>
      </c>
      <c r="Z3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17" spans="1:28" x14ac:dyDescent="0.25">
      <c r="A317">
        <v>5021</v>
      </c>
      <c r="B317">
        <v>1</v>
      </c>
      <c r="L317">
        <v>-2.45914421847791E-2</v>
      </c>
      <c r="O317">
        <v>0</v>
      </c>
      <c r="Q317">
        <v>1</v>
      </c>
      <c r="S317">
        <v>2</v>
      </c>
      <c r="T317" t="s">
        <v>27</v>
      </c>
      <c r="U317">
        <v>0</v>
      </c>
      <c r="V317">
        <v>657</v>
      </c>
      <c r="W317">
        <v>1</v>
      </c>
      <c r="X317">
        <v>1</v>
      </c>
      <c r="Y317">
        <v>1</v>
      </c>
      <c r="Z3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1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18" spans="1:28" x14ac:dyDescent="0.25">
      <c r="A318">
        <v>50223</v>
      </c>
      <c r="B318">
        <v>1</v>
      </c>
      <c r="L318">
        <v>-5.8653400505332097E-3</v>
      </c>
      <c r="O318">
        <v>0</v>
      </c>
      <c r="Q318">
        <v>1</v>
      </c>
      <c r="S318">
        <v>2</v>
      </c>
      <c r="T318" t="s">
        <v>32</v>
      </c>
      <c r="U318">
        <v>0</v>
      </c>
      <c r="V318">
        <v>657</v>
      </c>
      <c r="W318">
        <v>1</v>
      </c>
      <c r="X318">
        <v>0</v>
      </c>
      <c r="Y318">
        <v>0</v>
      </c>
      <c r="Z3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1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19" spans="1:28" x14ac:dyDescent="0.25">
      <c r="A319">
        <v>50226</v>
      </c>
      <c r="B319">
        <v>1</v>
      </c>
      <c r="L319">
        <v>0.69398934988230399</v>
      </c>
      <c r="O319">
        <v>0</v>
      </c>
      <c r="Q319">
        <v>1</v>
      </c>
      <c r="S319">
        <v>2</v>
      </c>
      <c r="T319" t="s">
        <v>29</v>
      </c>
      <c r="U319">
        <v>0</v>
      </c>
      <c r="V319">
        <v>657</v>
      </c>
      <c r="W319">
        <v>1</v>
      </c>
      <c r="X319">
        <v>1</v>
      </c>
      <c r="Y319">
        <v>1</v>
      </c>
      <c r="Z3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1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0" spans="1:28" x14ac:dyDescent="0.25">
      <c r="A320">
        <v>5030</v>
      </c>
      <c r="B320">
        <v>0</v>
      </c>
      <c r="C320">
        <v>7955.67812940775</v>
      </c>
      <c r="D320">
        <v>4.6956664984737602</v>
      </c>
      <c r="E320">
        <v>0.71087447830195305</v>
      </c>
      <c r="F320">
        <v>1.3805537168475599E-2</v>
      </c>
      <c r="G320">
        <v>0.77590673792179898</v>
      </c>
      <c r="H320">
        <v>1.53521401823889E-3</v>
      </c>
      <c r="I320">
        <v>0.77590673792179898</v>
      </c>
      <c r="J320">
        <v>1.7386664067814299E-2</v>
      </c>
      <c r="K320">
        <v>4.8179611513480998</v>
      </c>
      <c r="L320">
        <v>-0.287889880662489</v>
      </c>
      <c r="M320">
        <v>0.37253460221911799</v>
      </c>
      <c r="N320">
        <v>0.127757147965641</v>
      </c>
      <c r="O320">
        <v>5</v>
      </c>
      <c r="P320">
        <v>0.32914611308513703</v>
      </c>
      <c r="Q320">
        <v>0.32914611308513703</v>
      </c>
      <c r="R320">
        <v>-0.228259581475941</v>
      </c>
      <c r="S320">
        <v>0</v>
      </c>
      <c r="T320" t="s">
        <v>29</v>
      </c>
      <c r="U320">
        <v>0</v>
      </c>
      <c r="V320">
        <v>657</v>
      </c>
      <c r="W320">
        <v>0</v>
      </c>
      <c r="X320">
        <v>1</v>
      </c>
      <c r="Y320">
        <v>0</v>
      </c>
      <c r="Z3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2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21" spans="1:28" x14ac:dyDescent="0.25">
      <c r="A321">
        <v>5031</v>
      </c>
      <c r="B321">
        <v>1</v>
      </c>
      <c r="L321">
        <v>-4.4709475846831097E-2</v>
      </c>
      <c r="O321">
        <v>0</v>
      </c>
      <c r="Q321">
        <v>1</v>
      </c>
      <c r="S321">
        <v>2</v>
      </c>
      <c r="T321" t="s">
        <v>33</v>
      </c>
      <c r="U321">
        <v>5</v>
      </c>
      <c r="V321">
        <v>3</v>
      </c>
      <c r="W321">
        <v>1</v>
      </c>
      <c r="X321">
        <v>1</v>
      </c>
      <c r="Y321">
        <v>1</v>
      </c>
      <c r="Z3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2" spans="1:28" x14ac:dyDescent="0.25">
      <c r="A322">
        <v>50313</v>
      </c>
      <c r="B322">
        <v>1</v>
      </c>
      <c r="L322">
        <v>-0.236379936092174</v>
      </c>
      <c r="O322">
        <v>0</v>
      </c>
      <c r="Q322">
        <v>1</v>
      </c>
      <c r="S322">
        <v>2</v>
      </c>
      <c r="T322" t="s">
        <v>29</v>
      </c>
      <c r="U322">
        <v>0</v>
      </c>
      <c r="V322">
        <v>657</v>
      </c>
      <c r="W322">
        <v>1</v>
      </c>
      <c r="X322">
        <v>1</v>
      </c>
      <c r="Y322">
        <v>1</v>
      </c>
      <c r="Z3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3" spans="1:28" x14ac:dyDescent="0.25">
      <c r="A323">
        <v>50318</v>
      </c>
      <c r="B323">
        <v>1</v>
      </c>
      <c r="L323">
        <v>-2.2718535126199702E-2</v>
      </c>
      <c r="O323">
        <v>0</v>
      </c>
      <c r="Q323">
        <v>1</v>
      </c>
      <c r="S323">
        <v>2</v>
      </c>
      <c r="T323" t="s">
        <v>29</v>
      </c>
      <c r="U323">
        <v>0</v>
      </c>
      <c r="V323">
        <v>657</v>
      </c>
      <c r="W323">
        <v>1</v>
      </c>
      <c r="X323">
        <v>1</v>
      </c>
      <c r="Y323">
        <v>1</v>
      </c>
      <c r="Z3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4" spans="1:28" x14ac:dyDescent="0.25">
      <c r="A324">
        <v>5034</v>
      </c>
      <c r="B324">
        <v>0</v>
      </c>
      <c r="C324">
        <v>5190.7805415498497</v>
      </c>
      <c r="D324">
        <v>33.878591582280201</v>
      </c>
      <c r="E324">
        <v>0.31983896230490699</v>
      </c>
      <c r="F324">
        <v>3.7456430205142402E-2</v>
      </c>
      <c r="G324">
        <v>0.17411635761912</v>
      </c>
      <c r="H324">
        <v>2.09225153246008E-2</v>
      </c>
      <c r="I324">
        <v>0.17411635761912</v>
      </c>
      <c r="J324">
        <v>0.110668434707111</v>
      </c>
      <c r="K324">
        <v>5.0611482002282502</v>
      </c>
      <c r="L324">
        <v>-7.78752502421661E-2</v>
      </c>
      <c r="M324">
        <v>0.34086322638869099</v>
      </c>
      <c r="N324">
        <v>4.18537329083098E-2</v>
      </c>
      <c r="O324">
        <v>5</v>
      </c>
      <c r="P324">
        <v>0.13678678354891799</v>
      </c>
      <c r="Q324">
        <v>0.13678678354891799</v>
      </c>
      <c r="R324">
        <v>-0.97299546593434805</v>
      </c>
      <c r="S324">
        <v>0</v>
      </c>
      <c r="T324" t="s">
        <v>27</v>
      </c>
      <c r="U324">
        <v>0</v>
      </c>
      <c r="V324">
        <v>657</v>
      </c>
      <c r="W324">
        <v>0</v>
      </c>
      <c r="X324">
        <v>1</v>
      </c>
      <c r="Y324">
        <v>0</v>
      </c>
      <c r="Z3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2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25" spans="1:28" x14ac:dyDescent="0.25">
      <c r="A325">
        <v>5036</v>
      </c>
      <c r="B325">
        <v>0</v>
      </c>
      <c r="C325">
        <v>7980.2062174283701</v>
      </c>
      <c r="D325">
        <v>-269.289649744195</v>
      </c>
      <c r="E325">
        <v>0.71434345075058403</v>
      </c>
      <c r="F325">
        <v>0</v>
      </c>
      <c r="G325">
        <v>0.76432733932733898</v>
      </c>
      <c r="H325">
        <v>-3.60064935064935E-2</v>
      </c>
      <c r="I325">
        <v>0.76432733932733898</v>
      </c>
      <c r="J325">
        <v>0</v>
      </c>
      <c r="K325">
        <v>1.16714282666578</v>
      </c>
      <c r="L325">
        <v>-0.17046428142016501</v>
      </c>
      <c r="M325">
        <v>0.847997583418449</v>
      </c>
      <c r="N325">
        <v>7.9725922855844997E-2</v>
      </c>
      <c r="O325">
        <v>3</v>
      </c>
      <c r="P325">
        <v>0.311679342586754</v>
      </c>
      <c r="Q325">
        <v>0.311679342586754</v>
      </c>
      <c r="R325">
        <v>-0.307670152813593</v>
      </c>
      <c r="S325">
        <v>0</v>
      </c>
      <c r="T325" t="s">
        <v>29</v>
      </c>
      <c r="U325">
        <v>0</v>
      </c>
      <c r="V325">
        <v>657</v>
      </c>
      <c r="W325">
        <v>0</v>
      </c>
      <c r="X325">
        <v>1</v>
      </c>
      <c r="Y325">
        <v>0</v>
      </c>
      <c r="Z3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2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26" spans="1:28" x14ac:dyDescent="0.25">
      <c r="A326">
        <v>50370</v>
      </c>
      <c r="B326">
        <v>1</v>
      </c>
      <c r="L326">
        <v>-3.48975410674245E-4</v>
      </c>
      <c r="O326">
        <v>0</v>
      </c>
      <c r="Q326">
        <v>1</v>
      </c>
      <c r="S326">
        <v>2</v>
      </c>
      <c r="T326" t="s">
        <v>29</v>
      </c>
      <c r="U326">
        <v>0</v>
      </c>
      <c r="V326">
        <v>657</v>
      </c>
      <c r="W326">
        <v>1</v>
      </c>
      <c r="X326">
        <v>1</v>
      </c>
      <c r="Y326">
        <v>1</v>
      </c>
      <c r="Z3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7" spans="1:28" x14ac:dyDescent="0.25">
      <c r="A327">
        <v>5038</v>
      </c>
      <c r="B327">
        <v>1</v>
      </c>
      <c r="L327">
        <v>-0.20296492246619499</v>
      </c>
      <c r="O327">
        <v>0</v>
      </c>
      <c r="Q327">
        <v>1</v>
      </c>
      <c r="S327">
        <v>2</v>
      </c>
      <c r="T327" t="s">
        <v>29</v>
      </c>
      <c r="U327">
        <v>0</v>
      </c>
      <c r="V327">
        <v>657</v>
      </c>
      <c r="W327">
        <v>1</v>
      </c>
      <c r="X327">
        <v>1</v>
      </c>
      <c r="Y327">
        <v>1</v>
      </c>
      <c r="Z3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2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28" spans="1:28" x14ac:dyDescent="0.25">
      <c r="A328">
        <v>5040</v>
      </c>
      <c r="B328">
        <v>0</v>
      </c>
      <c r="C328">
        <v>9505.5705140698592</v>
      </c>
      <c r="D328">
        <v>-59.980356797234798</v>
      </c>
      <c r="E328">
        <v>0.93007354413273702</v>
      </c>
      <c r="F328">
        <v>0</v>
      </c>
      <c r="G328">
        <v>0.94909546002451495</v>
      </c>
      <c r="H328">
        <v>-6.3196686716634996E-3</v>
      </c>
      <c r="I328">
        <v>0.94909546002451495</v>
      </c>
      <c r="J328">
        <v>0</v>
      </c>
      <c r="K328">
        <v>0.92299379958324701</v>
      </c>
      <c r="L328">
        <v>-0.13269191522294299</v>
      </c>
      <c r="M328">
        <v>0.87979424212610302</v>
      </c>
      <c r="N328">
        <v>6.4275688533391495E-2</v>
      </c>
      <c r="O328">
        <v>3</v>
      </c>
      <c r="P328">
        <v>0.38868893853812903</v>
      </c>
      <c r="Q328">
        <v>0.38868893853812903</v>
      </c>
      <c r="R328">
        <v>9.4137414323536395E-2</v>
      </c>
      <c r="S328">
        <v>0</v>
      </c>
      <c r="T328" t="s">
        <v>33</v>
      </c>
      <c r="U328">
        <v>5</v>
      </c>
      <c r="V328">
        <v>3</v>
      </c>
      <c r="W328">
        <v>1</v>
      </c>
      <c r="X328">
        <v>1</v>
      </c>
      <c r="Y328">
        <v>1</v>
      </c>
      <c r="Z3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por vecindad</v>
      </c>
      <c r="AA32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por vecindad</v>
      </c>
    </row>
    <row r="329" spans="1:28" x14ac:dyDescent="0.25">
      <c r="A329">
        <v>50400</v>
      </c>
      <c r="B329">
        <v>1</v>
      </c>
      <c r="L329">
        <v>-7.1217040813524997E-5</v>
      </c>
      <c r="O329">
        <v>0</v>
      </c>
      <c r="Q329">
        <v>1</v>
      </c>
      <c r="S329">
        <v>2</v>
      </c>
      <c r="T329" t="s">
        <v>33</v>
      </c>
      <c r="U329">
        <v>0</v>
      </c>
      <c r="V329">
        <v>1</v>
      </c>
      <c r="W329">
        <v>1</v>
      </c>
      <c r="X329">
        <v>0</v>
      </c>
      <c r="Y329">
        <v>0</v>
      </c>
      <c r="Z3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2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30" spans="1:28" x14ac:dyDescent="0.25">
      <c r="A330">
        <v>5042</v>
      </c>
      <c r="B330">
        <v>0</v>
      </c>
      <c r="C330">
        <v>4553.9980268906702</v>
      </c>
      <c r="D330">
        <v>-50.695402431248397</v>
      </c>
      <c r="E330">
        <v>0.22977972094596599</v>
      </c>
      <c r="F330">
        <v>0</v>
      </c>
      <c r="G330">
        <v>0.10307896881794</v>
      </c>
      <c r="H330">
        <v>-1.4486028052549799E-2</v>
      </c>
      <c r="I330">
        <v>0.10307896881794</v>
      </c>
      <c r="J330">
        <v>0</v>
      </c>
      <c r="K330">
        <v>17.187972627192998</v>
      </c>
      <c r="L330">
        <v>-0.232020404477213</v>
      </c>
      <c r="M330">
        <v>0</v>
      </c>
      <c r="N330">
        <v>0.104904555304959</v>
      </c>
      <c r="O330">
        <v>3</v>
      </c>
      <c r="P330">
        <v>8.7552649013772896E-2</v>
      </c>
      <c r="Q330">
        <v>8.7552649013772896E-2</v>
      </c>
      <c r="R330">
        <v>-1.22800672241582</v>
      </c>
      <c r="S330">
        <v>0</v>
      </c>
      <c r="T330" t="s">
        <v>33</v>
      </c>
      <c r="U330">
        <v>0</v>
      </c>
      <c r="V330">
        <v>1</v>
      </c>
      <c r="W330">
        <v>0</v>
      </c>
      <c r="X330">
        <v>1</v>
      </c>
      <c r="Y330">
        <v>0</v>
      </c>
      <c r="Z3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31" spans="1:28" x14ac:dyDescent="0.25">
      <c r="A331">
        <v>5045</v>
      </c>
      <c r="B331">
        <v>0</v>
      </c>
      <c r="C331">
        <v>3955.6966020569798</v>
      </c>
      <c r="D331">
        <v>390.58262067475499</v>
      </c>
      <c r="E331">
        <v>0.14516280514805899</v>
      </c>
      <c r="F331">
        <v>0.32654221627994401</v>
      </c>
      <c r="G331">
        <v>0.17620379072141801</v>
      </c>
      <c r="H331">
        <v>7.0505719843578493E-2</v>
      </c>
      <c r="I331">
        <v>0.17620379072141801</v>
      </c>
      <c r="J331">
        <v>0.349237436055579</v>
      </c>
      <c r="K331">
        <v>33.686843940556102</v>
      </c>
      <c r="L331">
        <v>0.80104011909629103</v>
      </c>
      <c r="M331">
        <v>0</v>
      </c>
      <c r="N331">
        <v>0</v>
      </c>
      <c r="O331">
        <v>4</v>
      </c>
      <c r="P331">
        <v>0.19942924964100001</v>
      </c>
      <c r="Q331">
        <v>0.19942924964100001</v>
      </c>
      <c r="R331">
        <v>-0.72338327375682798</v>
      </c>
      <c r="S331">
        <v>0</v>
      </c>
      <c r="T331" t="s">
        <v>26</v>
      </c>
      <c r="U331">
        <v>0</v>
      </c>
      <c r="V331">
        <v>657</v>
      </c>
      <c r="W331">
        <v>0</v>
      </c>
      <c r="X331">
        <v>1</v>
      </c>
      <c r="Y331">
        <v>0</v>
      </c>
      <c r="Z3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32" spans="1:28" x14ac:dyDescent="0.25">
      <c r="A332">
        <v>5051</v>
      </c>
      <c r="B332">
        <v>0</v>
      </c>
      <c r="C332">
        <v>6404.0105806169304</v>
      </c>
      <c r="D332">
        <v>-244.175068755311</v>
      </c>
      <c r="E332">
        <v>0.49142435354439401</v>
      </c>
      <c r="F332">
        <v>0</v>
      </c>
      <c r="G332">
        <v>0.48652254311120702</v>
      </c>
      <c r="H332">
        <v>-7.7198501366668698E-2</v>
      </c>
      <c r="I332">
        <v>0.48652254311120702</v>
      </c>
      <c r="J332">
        <v>0</v>
      </c>
      <c r="K332">
        <v>2.2140152962245399</v>
      </c>
      <c r="L332">
        <v>-0.43578186696436699</v>
      </c>
      <c r="M332">
        <v>0.71165853254134803</v>
      </c>
      <c r="N332">
        <v>0.18825020341381099</v>
      </c>
      <c r="O332">
        <v>3</v>
      </c>
      <c r="P332">
        <v>0.23323942001388201</v>
      </c>
      <c r="Q332">
        <v>0.23323942001388201</v>
      </c>
      <c r="R332">
        <v>-0.60192776401836401</v>
      </c>
      <c r="S332">
        <v>0</v>
      </c>
      <c r="T332" t="s">
        <v>29</v>
      </c>
      <c r="U332">
        <v>0</v>
      </c>
      <c r="V332">
        <v>657</v>
      </c>
      <c r="W332">
        <v>0</v>
      </c>
      <c r="X332">
        <v>1</v>
      </c>
      <c r="Y332">
        <v>0</v>
      </c>
      <c r="Z3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33" spans="1:28" x14ac:dyDescent="0.25">
      <c r="A333">
        <v>50568</v>
      </c>
      <c r="B333">
        <v>0</v>
      </c>
      <c r="C333">
        <v>8036.2243627807702</v>
      </c>
      <c r="D333">
        <v>130.691617169409</v>
      </c>
      <c r="E333">
        <v>0.722266017021851</v>
      </c>
      <c r="F333">
        <v>0.11591719128861</v>
      </c>
      <c r="G333">
        <v>0.70808635236060402</v>
      </c>
      <c r="H333">
        <v>1.8636800574868401E-2</v>
      </c>
      <c r="I333">
        <v>0.70808635236060402</v>
      </c>
      <c r="J333">
        <v>9.9670745257603693E-2</v>
      </c>
      <c r="K333">
        <v>4.64444576374893</v>
      </c>
      <c r="L333">
        <v>-0.29166397451480103</v>
      </c>
      <c r="M333">
        <v>0.39513231487824901</v>
      </c>
      <c r="N333">
        <v>0.12930088589481101</v>
      </c>
      <c r="O333">
        <v>5</v>
      </c>
      <c r="P333">
        <v>0.35504823836469601</v>
      </c>
      <c r="Q333">
        <v>0.35504823836469601</v>
      </c>
      <c r="R333">
        <v>-0.10813464203366401</v>
      </c>
      <c r="S333">
        <v>0</v>
      </c>
      <c r="T333" t="s">
        <v>29</v>
      </c>
      <c r="U333">
        <v>0</v>
      </c>
      <c r="V333">
        <v>657</v>
      </c>
      <c r="W333">
        <v>0</v>
      </c>
      <c r="X333">
        <v>1</v>
      </c>
      <c r="Y333">
        <v>0</v>
      </c>
      <c r="Z3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34" spans="1:28" x14ac:dyDescent="0.25">
      <c r="A334">
        <v>50573</v>
      </c>
      <c r="B334">
        <v>0</v>
      </c>
      <c r="C334">
        <v>6708.6796071993203</v>
      </c>
      <c r="D334">
        <v>754.54274143709199</v>
      </c>
      <c r="E334">
        <v>0.53451325873247602</v>
      </c>
      <c r="F334">
        <v>0.62150860025421295</v>
      </c>
      <c r="G334">
        <v>0.41345213315270102</v>
      </c>
      <c r="H334">
        <v>0.14294888439893999</v>
      </c>
      <c r="I334">
        <v>0.41345213315270102</v>
      </c>
      <c r="J334">
        <v>0.697796864397496</v>
      </c>
      <c r="K334">
        <v>6.8151671986153097</v>
      </c>
      <c r="L334">
        <v>-0.17227770501275799</v>
      </c>
      <c r="M334">
        <v>0.112429207523635</v>
      </c>
      <c r="N334">
        <v>8.0467677271894397E-2</v>
      </c>
      <c r="O334">
        <v>5</v>
      </c>
      <c r="P334">
        <v>0.469547706761756</v>
      </c>
      <c r="Q334">
        <v>0.469547706761756</v>
      </c>
      <c r="R334">
        <v>2.09567409792405</v>
      </c>
      <c r="S334">
        <v>1</v>
      </c>
      <c r="T334" t="s">
        <v>29</v>
      </c>
      <c r="U334">
        <v>0</v>
      </c>
      <c r="V334">
        <v>657</v>
      </c>
      <c r="W334">
        <v>1</v>
      </c>
      <c r="X334">
        <v>1</v>
      </c>
      <c r="Y334">
        <v>1</v>
      </c>
      <c r="Z3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3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35" spans="1:28" x14ac:dyDescent="0.25">
      <c r="A335">
        <v>5059</v>
      </c>
      <c r="B335">
        <v>1</v>
      </c>
      <c r="L335">
        <v>-0.147374575278368</v>
      </c>
      <c r="O335">
        <v>0</v>
      </c>
      <c r="Q335">
        <v>1</v>
      </c>
      <c r="S335">
        <v>2</v>
      </c>
      <c r="T335" t="s">
        <v>29</v>
      </c>
      <c r="U335">
        <v>0</v>
      </c>
      <c r="V335">
        <v>657</v>
      </c>
      <c r="W335">
        <v>1</v>
      </c>
      <c r="X335">
        <v>1</v>
      </c>
      <c r="Y335">
        <v>1</v>
      </c>
      <c r="Z3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3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36" spans="1:28" x14ac:dyDescent="0.25">
      <c r="A336">
        <v>50606</v>
      </c>
      <c r="B336">
        <v>1</v>
      </c>
      <c r="L336">
        <v>0.66590231851882598</v>
      </c>
      <c r="O336">
        <v>0</v>
      </c>
      <c r="Q336">
        <v>1</v>
      </c>
      <c r="S336">
        <v>2</v>
      </c>
      <c r="T336" t="s">
        <v>29</v>
      </c>
      <c r="U336">
        <v>0</v>
      </c>
      <c r="V336">
        <v>657</v>
      </c>
      <c r="W336">
        <v>1</v>
      </c>
      <c r="X336">
        <v>1</v>
      </c>
      <c r="Y336">
        <v>1</v>
      </c>
      <c r="Z3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3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37" spans="1:28" x14ac:dyDescent="0.25">
      <c r="A337">
        <v>50680</v>
      </c>
      <c r="B337">
        <v>0</v>
      </c>
      <c r="C337">
        <v>10000</v>
      </c>
      <c r="D337">
        <v>-6.3651369803098096E-13</v>
      </c>
      <c r="E337">
        <v>1</v>
      </c>
      <c r="F337">
        <v>0</v>
      </c>
      <c r="G337">
        <v>1</v>
      </c>
      <c r="H337">
        <v>-7.7699426029172505E-17</v>
      </c>
      <c r="I337">
        <v>1</v>
      </c>
      <c r="J337">
        <v>0</v>
      </c>
      <c r="K337">
        <v>2.0517344707329999</v>
      </c>
      <c r="L337">
        <v>-2.6571650170713302E-4</v>
      </c>
      <c r="M337">
        <v>0.73279311613814002</v>
      </c>
      <c r="N337">
        <v>1.0108687451384E-2</v>
      </c>
      <c r="O337">
        <v>3</v>
      </c>
      <c r="P337">
        <v>0.40202173749027698</v>
      </c>
      <c r="Q337">
        <v>0.40202173749027698</v>
      </c>
      <c r="R337">
        <v>0.31497876387082002</v>
      </c>
      <c r="S337">
        <v>0</v>
      </c>
      <c r="T337" t="s">
        <v>29</v>
      </c>
      <c r="U337">
        <v>0</v>
      </c>
      <c r="V337">
        <v>657</v>
      </c>
      <c r="W337">
        <v>0</v>
      </c>
      <c r="X337">
        <v>1</v>
      </c>
      <c r="Y337">
        <v>0</v>
      </c>
      <c r="Z3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38" spans="1:28" x14ac:dyDescent="0.25">
      <c r="A338">
        <v>50683</v>
      </c>
      <c r="B338">
        <v>1</v>
      </c>
      <c r="L338">
        <v>2.5243842393725298E-3</v>
      </c>
      <c r="O338">
        <v>0</v>
      </c>
      <c r="Q338">
        <v>1</v>
      </c>
      <c r="S338">
        <v>2</v>
      </c>
      <c r="T338" t="s">
        <v>29</v>
      </c>
      <c r="U338">
        <v>0</v>
      </c>
      <c r="V338">
        <v>657</v>
      </c>
      <c r="W338">
        <v>1</v>
      </c>
      <c r="X338">
        <v>0</v>
      </c>
      <c r="Y338">
        <v>0</v>
      </c>
      <c r="Z3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3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39" spans="1:28" x14ac:dyDescent="0.25">
      <c r="A339">
        <v>50689</v>
      </c>
      <c r="B339">
        <v>1</v>
      </c>
      <c r="L339">
        <v>0.61483094558698204</v>
      </c>
      <c r="O339">
        <v>0</v>
      </c>
      <c r="Q339">
        <v>1</v>
      </c>
      <c r="S339">
        <v>2</v>
      </c>
      <c r="T339" t="s">
        <v>29</v>
      </c>
      <c r="U339">
        <v>0</v>
      </c>
      <c r="V339">
        <v>657</v>
      </c>
      <c r="W339">
        <v>1</v>
      </c>
      <c r="X339">
        <v>1</v>
      </c>
      <c r="Y339">
        <v>1</v>
      </c>
      <c r="Z3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3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40" spans="1:28" x14ac:dyDescent="0.25">
      <c r="A340">
        <v>50711</v>
      </c>
      <c r="B340">
        <v>0</v>
      </c>
      <c r="C340">
        <v>10000</v>
      </c>
      <c r="D340">
        <v>0</v>
      </c>
      <c r="E340">
        <v>1</v>
      </c>
      <c r="F340">
        <v>0.01</v>
      </c>
      <c r="G340">
        <v>1</v>
      </c>
      <c r="H340">
        <v>3.1401849173675498E-16</v>
      </c>
      <c r="I340">
        <v>1</v>
      </c>
      <c r="J340">
        <v>1.0000000000001501E-2</v>
      </c>
      <c r="K340">
        <v>1.6570008285004101E-2</v>
      </c>
      <c r="L340">
        <v>0</v>
      </c>
      <c r="M340">
        <v>0.99784201106792403</v>
      </c>
      <c r="N340">
        <v>0.01</v>
      </c>
      <c r="O340">
        <v>5</v>
      </c>
      <c r="P340">
        <v>0.40600000000000003</v>
      </c>
      <c r="Q340">
        <v>0.40600000000000003</v>
      </c>
      <c r="R340">
        <v>0.60610588334659699</v>
      </c>
      <c r="S340">
        <v>0</v>
      </c>
      <c r="T340" t="s">
        <v>29</v>
      </c>
      <c r="U340">
        <v>0</v>
      </c>
      <c r="V340">
        <v>657</v>
      </c>
      <c r="W340">
        <v>0</v>
      </c>
      <c r="X340">
        <v>0</v>
      </c>
      <c r="Y340">
        <v>0</v>
      </c>
      <c r="Z3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1" spans="1:28" x14ac:dyDescent="0.25">
      <c r="A341">
        <v>5079</v>
      </c>
      <c r="B341">
        <v>0</v>
      </c>
      <c r="C341">
        <v>7788.3412047931697</v>
      </c>
      <c r="D341">
        <v>-3.6975029455744801</v>
      </c>
      <c r="E341">
        <v>0.68720825610646297</v>
      </c>
      <c r="F341">
        <v>0</v>
      </c>
      <c r="G341">
        <v>0.74636466724170003</v>
      </c>
      <c r="H341">
        <v>-3.8559187712590702E-4</v>
      </c>
      <c r="I341">
        <v>0.74636466724170003</v>
      </c>
      <c r="J341">
        <v>0</v>
      </c>
      <c r="K341">
        <v>31.965569424864999</v>
      </c>
      <c r="L341">
        <v>8.4931317196459202E-2</v>
      </c>
      <c r="M341">
        <v>0</v>
      </c>
      <c r="N341">
        <v>0</v>
      </c>
      <c r="O341">
        <v>2</v>
      </c>
      <c r="P341">
        <v>0.28671458466963301</v>
      </c>
      <c r="Q341">
        <v>0.28671458466963301</v>
      </c>
      <c r="R341">
        <v>-0.44221541360690497</v>
      </c>
      <c r="S341">
        <v>0</v>
      </c>
      <c r="T341" t="s">
        <v>27</v>
      </c>
      <c r="U341">
        <v>0</v>
      </c>
      <c r="V341">
        <v>657</v>
      </c>
      <c r="W341">
        <v>0</v>
      </c>
      <c r="X341">
        <v>1</v>
      </c>
      <c r="Y341">
        <v>0</v>
      </c>
      <c r="Z3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2" spans="1:28" x14ac:dyDescent="0.25">
      <c r="A342">
        <v>5088</v>
      </c>
      <c r="B342">
        <v>0</v>
      </c>
      <c r="C342">
        <v>4188.3852253064897</v>
      </c>
      <c r="D342">
        <v>-3.18929626962339</v>
      </c>
      <c r="E342">
        <v>0.17807162472191801</v>
      </c>
      <c r="F342">
        <v>0</v>
      </c>
      <c r="G342">
        <v>1.13546976231171E-4</v>
      </c>
      <c r="H342">
        <v>2.0922466094818E-3</v>
      </c>
      <c r="I342">
        <v>1.13546976231171E-4</v>
      </c>
      <c r="J342">
        <v>2.0066819783859401E-2</v>
      </c>
      <c r="K342">
        <v>55.839027863804702</v>
      </c>
      <c r="L342">
        <v>-0.25257603972351</v>
      </c>
      <c r="M342">
        <v>0</v>
      </c>
      <c r="N342">
        <v>0.113312537466943</v>
      </c>
      <c r="O342">
        <v>4</v>
      </c>
      <c r="P342">
        <v>6.23129057897902E-2</v>
      </c>
      <c r="Q342">
        <v>6.23129057897902E-2</v>
      </c>
      <c r="R342">
        <v>-1.4106991784503999</v>
      </c>
      <c r="S342">
        <v>0</v>
      </c>
      <c r="T342" t="s">
        <v>26</v>
      </c>
      <c r="U342">
        <v>0</v>
      </c>
      <c r="V342">
        <v>657</v>
      </c>
      <c r="W342">
        <v>0</v>
      </c>
      <c r="X342">
        <v>1</v>
      </c>
      <c r="Y342">
        <v>0</v>
      </c>
      <c r="Z3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3" spans="1:28" x14ac:dyDescent="0.25">
      <c r="A343">
        <v>5091</v>
      </c>
      <c r="B343">
        <v>0</v>
      </c>
      <c r="C343">
        <v>6294.6383072980398</v>
      </c>
      <c r="D343">
        <v>-70.117117997226103</v>
      </c>
      <c r="E343">
        <v>0.47595598917500898</v>
      </c>
      <c r="F343">
        <v>0</v>
      </c>
      <c r="G343">
        <v>0.50612857766225094</v>
      </c>
      <c r="H343">
        <v>-1.38397922687679E-2</v>
      </c>
      <c r="I343">
        <v>0.50612857766225094</v>
      </c>
      <c r="J343">
        <v>0</v>
      </c>
      <c r="K343">
        <v>1.8628619115284699</v>
      </c>
      <c r="L343">
        <v>-0.207631001175163</v>
      </c>
      <c r="M343">
        <v>0.75739086439063497</v>
      </c>
      <c r="N343">
        <v>9.4928426353068696E-2</v>
      </c>
      <c r="O343">
        <v>3</v>
      </c>
      <c r="P343">
        <v>0.21540259863806599</v>
      </c>
      <c r="Q343">
        <v>0.21540259863806599</v>
      </c>
      <c r="R343">
        <v>-0.67886686505328597</v>
      </c>
      <c r="S343">
        <v>0</v>
      </c>
      <c r="T343" t="s">
        <v>29</v>
      </c>
      <c r="U343">
        <v>0</v>
      </c>
      <c r="V343">
        <v>657</v>
      </c>
      <c r="W343">
        <v>0</v>
      </c>
      <c r="X343">
        <v>1</v>
      </c>
      <c r="Y343">
        <v>0</v>
      </c>
      <c r="Z3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4" spans="1:28" x14ac:dyDescent="0.25">
      <c r="A344">
        <v>5093</v>
      </c>
      <c r="B344">
        <v>0</v>
      </c>
      <c r="C344">
        <v>6459.9149083310504</v>
      </c>
      <c r="D344">
        <v>223.02287382759201</v>
      </c>
      <c r="E344">
        <v>0.49933082274967699</v>
      </c>
      <c r="F344">
        <v>0.190745765493992</v>
      </c>
      <c r="G344">
        <v>0.52395886367887701</v>
      </c>
      <c r="H344">
        <v>4.3491758222029303E-2</v>
      </c>
      <c r="I344">
        <v>0.52395886367887701</v>
      </c>
      <c r="J344">
        <v>0.219260079629328</v>
      </c>
      <c r="K344">
        <v>2.3796912998494801</v>
      </c>
      <c r="L344">
        <v>-9.4367948739766894E-2</v>
      </c>
      <c r="M344">
        <v>0.690081779169607</v>
      </c>
      <c r="N344">
        <v>4.8599830176006303E-2</v>
      </c>
      <c r="O344">
        <v>5</v>
      </c>
      <c r="P344">
        <v>0.29637907234557598</v>
      </c>
      <c r="Q344">
        <v>0.29637907234557598</v>
      </c>
      <c r="R344">
        <v>-0.41929575304139599</v>
      </c>
      <c r="S344">
        <v>0</v>
      </c>
      <c r="T344" t="s">
        <v>29</v>
      </c>
      <c r="U344">
        <v>0</v>
      </c>
      <c r="V344">
        <v>657</v>
      </c>
      <c r="W344">
        <v>0</v>
      </c>
      <c r="X344">
        <v>1</v>
      </c>
      <c r="Y344">
        <v>0</v>
      </c>
      <c r="Z3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45" spans="1:28" x14ac:dyDescent="0.25">
      <c r="A345">
        <v>5101</v>
      </c>
      <c r="B345">
        <v>0</v>
      </c>
      <c r="C345">
        <v>9636.6377161472392</v>
      </c>
      <c r="D345">
        <v>-15.789071202030501</v>
      </c>
      <c r="E345">
        <v>0.94861019128368196</v>
      </c>
      <c r="F345">
        <v>0</v>
      </c>
      <c r="G345">
        <v>0.96295290645468901</v>
      </c>
      <c r="H345">
        <v>-1.63362978744234E-3</v>
      </c>
      <c r="I345">
        <v>0.96295290645468901</v>
      </c>
      <c r="J345">
        <v>0</v>
      </c>
      <c r="K345">
        <v>4.5783456508994496</v>
      </c>
      <c r="L345">
        <v>-0.41634402314158198</v>
      </c>
      <c r="M345">
        <v>0.40374083875371702</v>
      </c>
      <c r="N345">
        <v>0.18029943749628199</v>
      </c>
      <c r="O345">
        <v>3</v>
      </c>
      <c r="P345">
        <v>0.41837250704693102</v>
      </c>
      <c r="Q345">
        <v>0.41837250704693102</v>
      </c>
      <c r="R345">
        <v>1.39211066597328</v>
      </c>
      <c r="S345">
        <v>1</v>
      </c>
      <c r="T345" t="s">
        <v>29</v>
      </c>
      <c r="U345">
        <v>0</v>
      </c>
      <c r="V345">
        <v>657</v>
      </c>
      <c r="W345">
        <v>1</v>
      </c>
      <c r="X345">
        <v>1</v>
      </c>
      <c r="Y345">
        <v>1</v>
      </c>
      <c r="Z3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45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46" spans="1:28" x14ac:dyDescent="0.25">
      <c r="A346">
        <v>5113</v>
      </c>
      <c r="B346">
        <v>1</v>
      </c>
      <c r="L346">
        <v>-0.4027822594862</v>
      </c>
      <c r="O346">
        <v>0</v>
      </c>
      <c r="Q346">
        <v>1</v>
      </c>
      <c r="S346">
        <v>2</v>
      </c>
      <c r="T346" t="s">
        <v>29</v>
      </c>
      <c r="U346">
        <v>0</v>
      </c>
      <c r="V346">
        <v>657</v>
      </c>
      <c r="W346">
        <v>1</v>
      </c>
      <c r="X346">
        <v>1</v>
      </c>
      <c r="Y346">
        <v>1</v>
      </c>
      <c r="Z3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4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47" spans="1:28" x14ac:dyDescent="0.25">
      <c r="A347">
        <v>5120</v>
      </c>
      <c r="B347">
        <v>0</v>
      </c>
      <c r="C347">
        <v>9879.0338767847297</v>
      </c>
      <c r="D347">
        <v>-8.1690347922219395</v>
      </c>
      <c r="E347">
        <v>0.98289193400241104</v>
      </c>
      <c r="F347">
        <v>0</v>
      </c>
      <c r="G347">
        <v>0.98776114999021303</v>
      </c>
      <c r="H347">
        <v>-8.5319215180576697E-4</v>
      </c>
      <c r="I347">
        <v>0.98776114999021303</v>
      </c>
      <c r="J347">
        <v>0</v>
      </c>
      <c r="K347">
        <v>1.7524127427909899</v>
      </c>
      <c r="L347">
        <v>-0.48393310789463601</v>
      </c>
      <c r="M347">
        <v>0.77177517124147799</v>
      </c>
      <c r="N347">
        <v>0.20794576475103799</v>
      </c>
      <c r="O347">
        <v>3</v>
      </c>
      <c r="P347">
        <v>0.435719769748732</v>
      </c>
      <c r="Q347">
        <v>0.435719769748732</v>
      </c>
      <c r="R347">
        <v>1.6866708163300601</v>
      </c>
      <c r="S347">
        <v>1</v>
      </c>
      <c r="T347" t="s">
        <v>29</v>
      </c>
      <c r="U347">
        <v>0</v>
      </c>
      <c r="V347">
        <v>657</v>
      </c>
      <c r="W347">
        <v>1</v>
      </c>
      <c r="X347">
        <v>1</v>
      </c>
      <c r="Y347">
        <v>1</v>
      </c>
      <c r="Z3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4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48" spans="1:28" x14ac:dyDescent="0.25">
      <c r="A348">
        <v>5125</v>
      </c>
      <c r="B348">
        <v>1</v>
      </c>
      <c r="L348">
        <v>-8.7755276821802702E-2</v>
      </c>
      <c r="O348">
        <v>0</v>
      </c>
      <c r="Q348">
        <v>1</v>
      </c>
      <c r="S348">
        <v>2</v>
      </c>
      <c r="T348" t="s">
        <v>29</v>
      </c>
      <c r="U348">
        <v>0</v>
      </c>
      <c r="V348">
        <v>657</v>
      </c>
      <c r="W348">
        <v>1</v>
      </c>
      <c r="X348">
        <v>1</v>
      </c>
      <c r="Y348">
        <v>1</v>
      </c>
      <c r="Z3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4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49" spans="1:28" x14ac:dyDescent="0.25">
      <c r="A349">
        <v>5129</v>
      </c>
      <c r="B349">
        <v>0</v>
      </c>
      <c r="C349">
        <v>8641.9033051026709</v>
      </c>
      <c r="D349">
        <v>-4.9142782443950601</v>
      </c>
      <c r="E349">
        <v>0.80792632457880598</v>
      </c>
      <c r="F349">
        <v>0</v>
      </c>
      <c r="G349">
        <v>0.85319804919159803</v>
      </c>
      <c r="H349">
        <v>-6.0734448706656005E-4</v>
      </c>
      <c r="I349">
        <v>0.85319804919159803</v>
      </c>
      <c r="J349">
        <v>0</v>
      </c>
      <c r="K349">
        <v>59.110129081420297</v>
      </c>
      <c r="L349">
        <v>-0.42163953422988198</v>
      </c>
      <c r="M349">
        <v>0</v>
      </c>
      <c r="N349">
        <v>0.18246548890921699</v>
      </c>
      <c r="O349">
        <v>3</v>
      </c>
      <c r="P349">
        <v>0.36871797253592398</v>
      </c>
      <c r="Q349">
        <v>0.36871797253592398</v>
      </c>
      <c r="R349">
        <v>-1.0444474367329201E-2</v>
      </c>
      <c r="S349">
        <v>0</v>
      </c>
      <c r="T349" t="s">
        <v>26</v>
      </c>
      <c r="U349">
        <v>0</v>
      </c>
      <c r="V349">
        <v>657</v>
      </c>
      <c r="W349">
        <v>0</v>
      </c>
      <c r="X349">
        <v>1</v>
      </c>
      <c r="Y349">
        <v>0</v>
      </c>
      <c r="Z3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0" spans="1:28" x14ac:dyDescent="0.25">
      <c r="A350">
        <v>5134</v>
      </c>
      <c r="B350">
        <v>1</v>
      </c>
      <c r="L350">
        <v>-0.216089579708032</v>
      </c>
      <c r="O350">
        <v>0</v>
      </c>
      <c r="Q350">
        <v>1</v>
      </c>
      <c r="S350">
        <v>2</v>
      </c>
      <c r="T350" t="s">
        <v>29</v>
      </c>
      <c r="U350">
        <v>0</v>
      </c>
      <c r="V350">
        <v>657</v>
      </c>
      <c r="W350">
        <v>1</v>
      </c>
      <c r="X350">
        <v>1</v>
      </c>
      <c r="Y350">
        <v>1</v>
      </c>
      <c r="Z3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51" spans="1:28" x14ac:dyDescent="0.25">
      <c r="A351">
        <v>5138</v>
      </c>
      <c r="B351">
        <v>1</v>
      </c>
      <c r="L351">
        <v>-5.9829805884235303E-2</v>
      </c>
      <c r="O351">
        <v>0</v>
      </c>
      <c r="Q351">
        <v>1</v>
      </c>
      <c r="S351">
        <v>2</v>
      </c>
      <c r="T351" t="s">
        <v>29</v>
      </c>
      <c r="U351">
        <v>0</v>
      </c>
      <c r="V351">
        <v>657</v>
      </c>
      <c r="W351">
        <v>1</v>
      </c>
      <c r="X351">
        <v>1</v>
      </c>
      <c r="Y351">
        <v>1</v>
      </c>
      <c r="Z3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52" spans="1:28" x14ac:dyDescent="0.25">
      <c r="A352">
        <v>5142</v>
      </c>
      <c r="B352">
        <v>1</v>
      </c>
      <c r="L352">
        <v>-0.119754418643396</v>
      </c>
      <c r="O352">
        <v>0</v>
      </c>
      <c r="Q352">
        <v>1</v>
      </c>
      <c r="S352">
        <v>2</v>
      </c>
      <c r="T352" t="s">
        <v>29</v>
      </c>
      <c r="U352">
        <v>0</v>
      </c>
      <c r="V352">
        <v>657</v>
      </c>
      <c r="W352">
        <v>1</v>
      </c>
      <c r="X352">
        <v>1</v>
      </c>
      <c r="Y352">
        <v>1</v>
      </c>
      <c r="Z3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53" spans="1:28" x14ac:dyDescent="0.25">
      <c r="A353">
        <v>5145</v>
      </c>
      <c r="B353">
        <v>0</v>
      </c>
      <c r="C353">
        <v>8004.1412255176501</v>
      </c>
      <c r="D353">
        <v>-266.383486132418</v>
      </c>
      <c r="E353">
        <v>0.71772854475178205</v>
      </c>
      <c r="F353">
        <v>0</v>
      </c>
      <c r="G353">
        <v>0.76920702754036097</v>
      </c>
      <c r="H353">
        <v>-3.5455840455840403E-2</v>
      </c>
      <c r="I353">
        <v>0.76920702754036097</v>
      </c>
      <c r="J353">
        <v>0</v>
      </c>
      <c r="K353">
        <v>0.84469863602330197</v>
      </c>
      <c r="L353">
        <v>-0.12783166886502101</v>
      </c>
      <c r="M353">
        <v>0.88999098394369003</v>
      </c>
      <c r="N353">
        <v>6.2287675796707999E-2</v>
      </c>
      <c r="O353">
        <v>3</v>
      </c>
      <c r="P353">
        <v>0.30984464961776997</v>
      </c>
      <c r="Q353">
        <v>0.30984464961776997</v>
      </c>
      <c r="R353">
        <v>-0.32230423882414899</v>
      </c>
      <c r="S353">
        <v>0</v>
      </c>
      <c r="T353" t="s">
        <v>29</v>
      </c>
      <c r="U353">
        <v>0</v>
      </c>
      <c r="V353">
        <v>657</v>
      </c>
      <c r="W353">
        <v>0</v>
      </c>
      <c r="X353">
        <v>1</v>
      </c>
      <c r="Y353">
        <v>0</v>
      </c>
      <c r="Z3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5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4" spans="1:28" x14ac:dyDescent="0.25">
      <c r="A354">
        <v>5147</v>
      </c>
      <c r="B354">
        <v>0</v>
      </c>
      <c r="C354">
        <v>3932.0111535248202</v>
      </c>
      <c r="D354">
        <v>63.068948343470602</v>
      </c>
      <c r="E354">
        <v>0.14181300599850999</v>
      </c>
      <c r="F354">
        <v>6.1113346140692297E-2</v>
      </c>
      <c r="G354">
        <v>0.10685003471646499</v>
      </c>
      <c r="H354">
        <v>-3.3555016841584497E-2</v>
      </c>
      <c r="I354">
        <v>0.10685003471646499</v>
      </c>
      <c r="J354">
        <v>0</v>
      </c>
      <c r="K354">
        <v>17.612369727013</v>
      </c>
      <c r="L354">
        <v>0.33040914097162699</v>
      </c>
      <c r="M354">
        <v>0</v>
      </c>
      <c r="N354">
        <v>0</v>
      </c>
      <c r="O354">
        <v>3</v>
      </c>
      <c r="P354">
        <v>6.1955277371133502E-2</v>
      </c>
      <c r="Q354">
        <v>6.1955277371133502E-2</v>
      </c>
      <c r="R354">
        <v>-1.4297883359455199</v>
      </c>
      <c r="S354">
        <v>0</v>
      </c>
      <c r="T354" t="s">
        <v>26</v>
      </c>
      <c r="U354">
        <v>0</v>
      </c>
      <c r="V354">
        <v>657</v>
      </c>
      <c r="W354">
        <v>0</v>
      </c>
      <c r="X354">
        <v>1</v>
      </c>
      <c r="Y354">
        <v>0</v>
      </c>
      <c r="Z3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5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5" spans="1:28" x14ac:dyDescent="0.25">
      <c r="A355">
        <v>5148</v>
      </c>
      <c r="B355">
        <v>0</v>
      </c>
      <c r="C355">
        <v>9319.2550620021502</v>
      </c>
      <c r="D355">
        <v>-38.373032249980803</v>
      </c>
      <c r="E355">
        <v>0.90372321591173199</v>
      </c>
      <c r="F355">
        <v>0</v>
      </c>
      <c r="G355">
        <v>0.92937941097031596</v>
      </c>
      <c r="H355">
        <v>-4.1378834371683304E-3</v>
      </c>
      <c r="I355">
        <v>0.92937941097031596</v>
      </c>
      <c r="J355">
        <v>0</v>
      </c>
      <c r="K355">
        <v>15.7681407099649</v>
      </c>
      <c r="L355">
        <v>0.122950831503949</v>
      </c>
      <c r="M355">
        <v>0</v>
      </c>
      <c r="N355">
        <v>0</v>
      </c>
      <c r="O355">
        <v>2</v>
      </c>
      <c r="P355">
        <v>0.36662052537640999</v>
      </c>
      <c r="Q355">
        <v>0.36662052537640999</v>
      </c>
      <c r="R355">
        <v>-4.5274027961797199E-2</v>
      </c>
      <c r="S355">
        <v>0</v>
      </c>
      <c r="T355" t="s">
        <v>29</v>
      </c>
      <c r="U355">
        <v>0</v>
      </c>
      <c r="V355">
        <v>657</v>
      </c>
      <c r="W355">
        <v>0</v>
      </c>
      <c r="X355">
        <v>1</v>
      </c>
      <c r="Y355">
        <v>0</v>
      </c>
      <c r="Z3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5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6" spans="1:28" x14ac:dyDescent="0.25">
      <c r="A356">
        <v>5150</v>
      </c>
      <c r="B356">
        <v>1</v>
      </c>
      <c r="L356">
        <v>-0.53008286736346699</v>
      </c>
      <c r="O356">
        <v>0</v>
      </c>
      <c r="Q356">
        <v>1</v>
      </c>
      <c r="S356">
        <v>2</v>
      </c>
      <c r="T356" t="s">
        <v>29</v>
      </c>
      <c r="U356">
        <v>0</v>
      </c>
      <c r="V356">
        <v>657</v>
      </c>
      <c r="W356">
        <v>1</v>
      </c>
      <c r="X356">
        <v>1</v>
      </c>
      <c r="Y356">
        <v>1</v>
      </c>
      <c r="Z3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57" spans="1:28" x14ac:dyDescent="0.25">
      <c r="A357">
        <v>5154</v>
      </c>
      <c r="B357">
        <v>0</v>
      </c>
      <c r="C357">
        <v>3177.7901018995999</v>
      </c>
      <c r="D357">
        <v>64.529834863510104</v>
      </c>
      <c r="E357">
        <v>3.5144600125801E-2</v>
      </c>
      <c r="F357">
        <v>6.2297301166617199E-2</v>
      </c>
      <c r="G357">
        <v>4.4542813893574403E-2</v>
      </c>
      <c r="H357">
        <v>3.6333484064912602E-2</v>
      </c>
      <c r="I357">
        <v>4.4542813893574403E-2</v>
      </c>
      <c r="J357">
        <v>0.18481812829501601</v>
      </c>
      <c r="K357">
        <v>14.443667075903001</v>
      </c>
      <c r="L357">
        <v>-0.81200883717889505</v>
      </c>
      <c r="M357">
        <v>0</v>
      </c>
      <c r="N357">
        <v>0.34214034675009902</v>
      </c>
      <c r="O357">
        <v>5</v>
      </c>
      <c r="P357">
        <v>0.13378863804622201</v>
      </c>
      <c r="Q357">
        <v>0.13378863804622201</v>
      </c>
      <c r="R357">
        <v>-0.98423496044632497</v>
      </c>
      <c r="S357">
        <v>0</v>
      </c>
      <c r="T357" t="s">
        <v>33</v>
      </c>
      <c r="U357">
        <v>0</v>
      </c>
      <c r="V357">
        <v>1</v>
      </c>
      <c r="W357">
        <v>0</v>
      </c>
      <c r="X357">
        <v>1</v>
      </c>
      <c r="Y357">
        <v>0</v>
      </c>
      <c r="Z3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5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8" spans="1:28" x14ac:dyDescent="0.25">
      <c r="A358">
        <v>5172</v>
      </c>
      <c r="B358">
        <v>0</v>
      </c>
      <c r="C358">
        <v>3223.9857031689598</v>
      </c>
      <c r="D358">
        <v>63.592946272662701</v>
      </c>
      <c r="E358">
        <v>4.1677978019610103E-2</v>
      </c>
      <c r="F358">
        <v>6.15380129257787E-2</v>
      </c>
      <c r="G358">
        <v>2.1906917237354599E-2</v>
      </c>
      <c r="H358">
        <v>1.5754013228269401E-2</v>
      </c>
      <c r="I358">
        <v>2.1906917237354599E-2</v>
      </c>
      <c r="J358">
        <v>8.5800248079171304E-2</v>
      </c>
      <c r="K358">
        <v>19.191812656382901</v>
      </c>
      <c r="L358">
        <v>0.79420711358183305</v>
      </c>
      <c r="M358">
        <v>0</v>
      </c>
      <c r="N358">
        <v>0</v>
      </c>
      <c r="O358">
        <v>4</v>
      </c>
      <c r="P358">
        <v>4.21846312523829E-2</v>
      </c>
      <c r="Q358">
        <v>4.21846312523829E-2</v>
      </c>
      <c r="R358">
        <v>-1.6866708163300601</v>
      </c>
      <c r="S358">
        <v>0</v>
      </c>
      <c r="T358" t="s">
        <v>30</v>
      </c>
      <c r="U358">
        <v>0</v>
      </c>
      <c r="V358">
        <v>657</v>
      </c>
      <c r="W358">
        <v>0</v>
      </c>
      <c r="X358">
        <v>1</v>
      </c>
      <c r="Y358">
        <v>0</v>
      </c>
      <c r="Z3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5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59" spans="1:28" x14ac:dyDescent="0.25">
      <c r="A359">
        <v>5190</v>
      </c>
      <c r="B359">
        <v>1</v>
      </c>
      <c r="L359">
        <v>-0.26669084277502503</v>
      </c>
      <c r="O359">
        <v>0</v>
      </c>
      <c r="Q359">
        <v>1</v>
      </c>
      <c r="S359">
        <v>2</v>
      </c>
      <c r="T359" t="s">
        <v>29</v>
      </c>
      <c r="U359">
        <v>0</v>
      </c>
      <c r="V359">
        <v>657</v>
      </c>
      <c r="W359">
        <v>1</v>
      </c>
      <c r="X359">
        <v>1</v>
      </c>
      <c r="Y359">
        <v>1</v>
      </c>
      <c r="Z3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5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60" spans="1:28" x14ac:dyDescent="0.25">
      <c r="A360">
        <v>5197</v>
      </c>
      <c r="B360">
        <v>0</v>
      </c>
      <c r="C360">
        <v>5704.6954333719405</v>
      </c>
      <c r="D360">
        <v>-162.18462267833601</v>
      </c>
      <c r="E360">
        <v>0.39252121129117401</v>
      </c>
      <c r="F360">
        <v>0</v>
      </c>
      <c r="G360">
        <v>0.32996000101263301</v>
      </c>
      <c r="H360">
        <v>-5.2504366978051199E-2</v>
      </c>
      <c r="I360">
        <v>0.32996000101263301</v>
      </c>
      <c r="J360">
        <v>0</v>
      </c>
      <c r="K360">
        <v>0.26370077095598599</v>
      </c>
      <c r="L360">
        <v>-4.2012116449221801E-2</v>
      </c>
      <c r="M360">
        <v>0.96565702712303403</v>
      </c>
      <c r="N360">
        <v>2.718444219601E-2</v>
      </c>
      <c r="O360">
        <v>3</v>
      </c>
      <c r="P360">
        <v>0.14993313089996299</v>
      </c>
      <c r="Q360">
        <v>0.14993313089996299</v>
      </c>
      <c r="R360">
        <v>-0.85659876830051995</v>
      </c>
      <c r="S360">
        <v>0</v>
      </c>
      <c r="T360" t="s">
        <v>29</v>
      </c>
      <c r="U360">
        <v>0</v>
      </c>
      <c r="V360">
        <v>657</v>
      </c>
      <c r="W360">
        <v>0</v>
      </c>
      <c r="X360">
        <v>1</v>
      </c>
      <c r="Y360">
        <v>0</v>
      </c>
      <c r="Z3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1" spans="1:28" x14ac:dyDescent="0.25">
      <c r="A361">
        <v>52001</v>
      </c>
      <c r="B361">
        <v>0</v>
      </c>
      <c r="C361">
        <v>7436.8300561681699</v>
      </c>
      <c r="D361">
        <v>79.891751478305693</v>
      </c>
      <c r="E361">
        <v>0.63749453651521304</v>
      </c>
      <c r="F361">
        <v>7.47471514010042E-2</v>
      </c>
      <c r="G361">
        <v>0.72082563229313201</v>
      </c>
      <c r="H361">
        <v>8.9977340703914794E-3</v>
      </c>
      <c r="I361">
        <v>0.72082563229313201</v>
      </c>
      <c r="J361">
        <v>5.3292490923025897E-2</v>
      </c>
      <c r="K361">
        <v>32.166915640461497</v>
      </c>
      <c r="L361">
        <v>-0.37645522121946101</v>
      </c>
      <c r="M361">
        <v>0</v>
      </c>
      <c r="N361">
        <v>0.16398350607380199</v>
      </c>
      <c r="O361">
        <v>5</v>
      </c>
      <c r="P361">
        <v>0.33006866344123498</v>
      </c>
      <c r="Q361">
        <v>0.33006866344123498</v>
      </c>
      <c r="R361">
        <v>-0.213989102175205</v>
      </c>
      <c r="S361">
        <v>0</v>
      </c>
      <c r="T361" t="s">
        <v>29</v>
      </c>
      <c r="U361">
        <v>0</v>
      </c>
      <c r="V361">
        <v>657</v>
      </c>
      <c r="W361">
        <v>0</v>
      </c>
      <c r="X361">
        <v>1</v>
      </c>
      <c r="Y361">
        <v>0</v>
      </c>
      <c r="Z3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2" spans="1:28" x14ac:dyDescent="0.25">
      <c r="A362">
        <v>52022</v>
      </c>
      <c r="B362">
        <v>1</v>
      </c>
      <c r="L362">
        <v>-1.5863622323049101E-4</v>
      </c>
      <c r="O362">
        <v>0</v>
      </c>
      <c r="Q362">
        <v>1</v>
      </c>
      <c r="S362">
        <v>2</v>
      </c>
      <c r="T362" t="s">
        <v>32</v>
      </c>
      <c r="U362">
        <v>0</v>
      </c>
      <c r="V362">
        <v>657</v>
      </c>
      <c r="W362">
        <v>1</v>
      </c>
      <c r="X362">
        <v>0</v>
      </c>
      <c r="Y362">
        <v>0</v>
      </c>
      <c r="Z3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63" spans="1:28" x14ac:dyDescent="0.25">
      <c r="A363">
        <v>5206</v>
      </c>
      <c r="B363">
        <v>0</v>
      </c>
      <c r="C363">
        <v>10000</v>
      </c>
      <c r="D363">
        <v>-5.1563502849043397E-13</v>
      </c>
      <c r="E363">
        <v>1</v>
      </c>
      <c r="F363">
        <v>0</v>
      </c>
      <c r="G363">
        <v>1</v>
      </c>
      <c r="H363">
        <v>0</v>
      </c>
      <c r="I363">
        <v>1</v>
      </c>
      <c r="J363">
        <v>0.01</v>
      </c>
      <c r="K363">
        <v>0.28805957547917599</v>
      </c>
      <c r="L363">
        <v>-4.71238923960327E-2</v>
      </c>
      <c r="M363">
        <v>0.96248466717875902</v>
      </c>
      <c r="N363">
        <v>2.9275339434741102E-2</v>
      </c>
      <c r="O363">
        <v>4</v>
      </c>
      <c r="P363">
        <v>0.40785506788694798</v>
      </c>
      <c r="Q363">
        <v>0.40785506788694798</v>
      </c>
      <c r="R363">
        <v>0.99560018584195697</v>
      </c>
      <c r="S363">
        <v>0</v>
      </c>
      <c r="T363" t="s">
        <v>29</v>
      </c>
      <c r="U363">
        <v>0</v>
      </c>
      <c r="V363">
        <v>657</v>
      </c>
      <c r="W363">
        <v>0</v>
      </c>
      <c r="X363">
        <v>1</v>
      </c>
      <c r="Y363">
        <v>0</v>
      </c>
      <c r="Z3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4" spans="1:28" x14ac:dyDescent="0.25">
      <c r="A364">
        <v>5209</v>
      </c>
      <c r="B364">
        <v>0</v>
      </c>
      <c r="C364">
        <v>6149.82228043755</v>
      </c>
      <c r="D364">
        <v>71.809914704991101</v>
      </c>
      <c r="E364">
        <v>0.45547486537616799</v>
      </c>
      <c r="F364">
        <v>6.8197339943909002E-2</v>
      </c>
      <c r="G364">
        <v>0.48145966334832002</v>
      </c>
      <c r="H364">
        <v>1.4799939300510399E-2</v>
      </c>
      <c r="I364">
        <v>0.48145966334832002</v>
      </c>
      <c r="J364">
        <v>8.12097326744846E-2</v>
      </c>
      <c r="K364">
        <v>3.97678383493193</v>
      </c>
      <c r="L364">
        <v>-0.18753625259509901</v>
      </c>
      <c r="M364">
        <v>0.48208502051205998</v>
      </c>
      <c r="N364">
        <v>8.6708963145714496E-2</v>
      </c>
      <c r="O364">
        <v>5</v>
      </c>
      <c r="P364">
        <v>0.23461011289771899</v>
      </c>
      <c r="Q364">
        <v>0.23461011289771899</v>
      </c>
      <c r="R364">
        <v>-0.593602844934219</v>
      </c>
      <c r="S364">
        <v>0</v>
      </c>
      <c r="T364" t="s">
        <v>29</v>
      </c>
      <c r="U364">
        <v>0</v>
      </c>
      <c r="V364">
        <v>657</v>
      </c>
      <c r="W364">
        <v>0</v>
      </c>
      <c r="X364">
        <v>1</v>
      </c>
      <c r="Y364">
        <v>0</v>
      </c>
      <c r="Z3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5" spans="1:28" x14ac:dyDescent="0.25">
      <c r="A365">
        <v>52110</v>
      </c>
      <c r="B365">
        <v>0</v>
      </c>
      <c r="C365">
        <v>10000</v>
      </c>
      <c r="D365">
        <v>0</v>
      </c>
      <c r="E365">
        <v>1</v>
      </c>
      <c r="F365">
        <v>0.01</v>
      </c>
      <c r="G365">
        <v>1</v>
      </c>
      <c r="H365">
        <v>9.9301366129890905E-17</v>
      </c>
      <c r="I365">
        <v>1</v>
      </c>
      <c r="J365">
        <v>1.00000000000005E-2</v>
      </c>
      <c r="K365">
        <v>5.5252491268544299E-2</v>
      </c>
      <c r="L365">
        <v>-1.8704540356948299E-2</v>
      </c>
      <c r="M365">
        <v>0.99280421212975101</v>
      </c>
      <c r="N365">
        <v>1.7650818852590101E-2</v>
      </c>
      <c r="O365">
        <v>5</v>
      </c>
      <c r="P365">
        <v>0.40753016377051798</v>
      </c>
      <c r="Q365">
        <v>0.40753016377051798</v>
      </c>
      <c r="R365">
        <v>0.95087729940194099</v>
      </c>
      <c r="S365">
        <v>0</v>
      </c>
      <c r="T365" t="s">
        <v>29</v>
      </c>
      <c r="U365">
        <v>0</v>
      </c>
      <c r="V365">
        <v>657</v>
      </c>
      <c r="W365">
        <v>0</v>
      </c>
      <c r="X365">
        <v>0</v>
      </c>
      <c r="Y365">
        <v>0</v>
      </c>
      <c r="Z3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6" spans="1:28" x14ac:dyDescent="0.25">
      <c r="A366">
        <v>5212</v>
      </c>
      <c r="B366">
        <v>0</v>
      </c>
      <c r="C366">
        <v>4794.5342475324696</v>
      </c>
      <c r="D366">
        <v>118.188912626074</v>
      </c>
      <c r="E366">
        <v>0.26379841500816298</v>
      </c>
      <c r="F366">
        <v>0.105784549444988</v>
      </c>
      <c r="G366">
        <v>0.23010793447514399</v>
      </c>
      <c r="H366">
        <v>2.05603410449984E-2</v>
      </c>
      <c r="I366">
        <v>0.23010793447514399</v>
      </c>
      <c r="J366">
        <v>0.108925837449893</v>
      </c>
      <c r="K366">
        <v>64.498810802687899</v>
      </c>
      <c r="L366">
        <v>0.61819948066261898</v>
      </c>
      <c r="M366">
        <v>0</v>
      </c>
      <c r="N366">
        <v>0</v>
      </c>
      <c r="O366">
        <v>4</v>
      </c>
      <c r="P366">
        <v>0.14172334727563801</v>
      </c>
      <c r="Q366">
        <v>0.14172334727563801</v>
      </c>
      <c r="R366">
        <v>-0.92921480222899699</v>
      </c>
      <c r="S366">
        <v>0</v>
      </c>
      <c r="T366" t="s">
        <v>26</v>
      </c>
      <c r="U366">
        <v>0</v>
      </c>
      <c r="V366">
        <v>657</v>
      </c>
      <c r="W366">
        <v>0</v>
      </c>
      <c r="X366">
        <v>1</v>
      </c>
      <c r="Y366">
        <v>0</v>
      </c>
      <c r="Z3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67" spans="1:28" x14ac:dyDescent="0.25">
      <c r="A367">
        <v>52207</v>
      </c>
      <c r="B367">
        <v>1</v>
      </c>
      <c r="L367">
        <v>3.8495172521008802E-4</v>
      </c>
      <c r="O367">
        <v>0</v>
      </c>
      <c r="Q367">
        <v>1</v>
      </c>
      <c r="S367">
        <v>2</v>
      </c>
      <c r="T367" t="s">
        <v>29</v>
      </c>
      <c r="U367">
        <v>0</v>
      </c>
      <c r="V367">
        <v>657</v>
      </c>
      <c r="W367">
        <v>1</v>
      </c>
      <c r="X367">
        <v>0</v>
      </c>
      <c r="Y367">
        <v>0</v>
      </c>
      <c r="Z3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68" spans="1:28" x14ac:dyDescent="0.25">
      <c r="A368">
        <v>52210</v>
      </c>
      <c r="B368">
        <v>1</v>
      </c>
      <c r="L368">
        <v>1.65968211637532E-2</v>
      </c>
      <c r="O368">
        <v>0</v>
      </c>
      <c r="Q368">
        <v>1</v>
      </c>
      <c r="S368">
        <v>2</v>
      </c>
      <c r="T368" t="s">
        <v>29</v>
      </c>
      <c r="U368">
        <v>0</v>
      </c>
      <c r="V368">
        <v>657</v>
      </c>
      <c r="W368">
        <v>1</v>
      </c>
      <c r="X368">
        <v>1</v>
      </c>
      <c r="Y368">
        <v>1</v>
      </c>
      <c r="Z3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6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69" spans="1:28" x14ac:dyDescent="0.25">
      <c r="A369">
        <v>52227</v>
      </c>
      <c r="B369">
        <v>0</v>
      </c>
      <c r="C369">
        <v>10000</v>
      </c>
      <c r="D369">
        <v>0</v>
      </c>
      <c r="E369">
        <v>1</v>
      </c>
      <c r="F369">
        <v>0.01</v>
      </c>
      <c r="G369">
        <v>1</v>
      </c>
      <c r="H369">
        <v>3.1401849173675498E-16</v>
      </c>
      <c r="I369">
        <v>1</v>
      </c>
      <c r="J369">
        <v>1.0000000000001501E-2</v>
      </c>
      <c r="K369">
        <v>7.6528659983163697E-3</v>
      </c>
      <c r="L369">
        <v>0</v>
      </c>
      <c r="M369">
        <v>0.99900333181257495</v>
      </c>
      <c r="N369">
        <v>0.01</v>
      </c>
      <c r="O369">
        <v>5</v>
      </c>
      <c r="P369">
        <v>0.40600000000000003</v>
      </c>
      <c r="Q369">
        <v>0.40600000000000003</v>
      </c>
      <c r="R369">
        <v>0.60610588334659699</v>
      </c>
      <c r="S369">
        <v>0</v>
      </c>
      <c r="T369" t="s">
        <v>29</v>
      </c>
      <c r="U369">
        <v>0</v>
      </c>
      <c r="V369">
        <v>657</v>
      </c>
      <c r="W369">
        <v>0</v>
      </c>
      <c r="X369">
        <v>0</v>
      </c>
      <c r="Y369">
        <v>0</v>
      </c>
      <c r="Z3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6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70" spans="1:28" x14ac:dyDescent="0.25">
      <c r="A370">
        <v>52240</v>
      </c>
      <c r="B370">
        <v>0</v>
      </c>
      <c r="C370">
        <v>10000</v>
      </c>
      <c r="D370">
        <v>0</v>
      </c>
      <c r="E370">
        <v>1</v>
      </c>
      <c r="F370">
        <v>0.01</v>
      </c>
      <c r="G370">
        <v>1</v>
      </c>
      <c r="H370">
        <v>0</v>
      </c>
      <c r="I370">
        <v>1</v>
      </c>
      <c r="J370">
        <v>0.01</v>
      </c>
      <c r="K370">
        <v>8.07373624976329E-2</v>
      </c>
      <c r="L370">
        <v>-2.0777589745017001E-3</v>
      </c>
      <c r="M370">
        <v>0.989485199302369</v>
      </c>
      <c r="N370">
        <v>1.0849876940566E-2</v>
      </c>
      <c r="O370">
        <v>5</v>
      </c>
      <c r="P370">
        <v>0.406169975388113</v>
      </c>
      <c r="Q370">
        <v>0.406169975388113</v>
      </c>
      <c r="R370">
        <v>0.81706918995119104</v>
      </c>
      <c r="S370">
        <v>0</v>
      </c>
      <c r="T370" t="s">
        <v>29</v>
      </c>
      <c r="U370">
        <v>0</v>
      </c>
      <c r="V370">
        <v>657</v>
      </c>
      <c r="W370">
        <v>0</v>
      </c>
      <c r="X370">
        <v>1</v>
      </c>
      <c r="Y370">
        <v>0</v>
      </c>
      <c r="Z3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7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71" spans="1:28" x14ac:dyDescent="0.25">
      <c r="A371">
        <v>52317</v>
      </c>
      <c r="B371">
        <v>1</v>
      </c>
      <c r="L371">
        <v>-2.65648671443495E-3</v>
      </c>
      <c r="O371">
        <v>0</v>
      </c>
      <c r="Q371">
        <v>1</v>
      </c>
      <c r="S371">
        <v>2</v>
      </c>
      <c r="T371" t="s">
        <v>29</v>
      </c>
      <c r="U371">
        <v>0</v>
      </c>
      <c r="V371">
        <v>657</v>
      </c>
      <c r="W371">
        <v>1</v>
      </c>
      <c r="X371">
        <v>1</v>
      </c>
      <c r="Y371">
        <v>1</v>
      </c>
      <c r="Z3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72" spans="1:28" x14ac:dyDescent="0.25">
      <c r="A372">
        <v>5234</v>
      </c>
      <c r="B372">
        <v>0</v>
      </c>
      <c r="C372">
        <v>9443.1986436744992</v>
      </c>
      <c r="D372">
        <v>-48.302717535558699</v>
      </c>
      <c r="E372">
        <v>0.92125237960539397</v>
      </c>
      <c r="F372">
        <v>0</v>
      </c>
      <c r="G372">
        <v>0.94238195716376305</v>
      </c>
      <c r="H372">
        <v>-5.1085565242637403E-3</v>
      </c>
      <c r="I372">
        <v>0.94238195716376305</v>
      </c>
      <c r="J372">
        <v>0</v>
      </c>
      <c r="K372">
        <v>2.0489904606868801</v>
      </c>
      <c r="L372">
        <v>-0.240476246947703</v>
      </c>
      <c r="M372">
        <v>0.73315048127683902</v>
      </c>
      <c r="N372">
        <v>0.108363294079244</v>
      </c>
      <c r="O372">
        <v>3</v>
      </c>
      <c r="P372">
        <v>0.39439952616967999</v>
      </c>
      <c r="Q372">
        <v>0.39439952616967999</v>
      </c>
      <c r="R372">
        <v>0.14322674120964199</v>
      </c>
      <c r="S372">
        <v>0</v>
      </c>
      <c r="T372" t="s">
        <v>29</v>
      </c>
      <c r="U372">
        <v>0</v>
      </c>
      <c r="V372">
        <v>657</v>
      </c>
      <c r="W372">
        <v>0</v>
      </c>
      <c r="X372">
        <v>1</v>
      </c>
      <c r="Y372">
        <v>0</v>
      </c>
      <c r="Z3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7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73" spans="1:28" x14ac:dyDescent="0.25">
      <c r="A373">
        <v>52352</v>
      </c>
      <c r="B373">
        <v>1</v>
      </c>
      <c r="L373">
        <v>-6.8382799559751403E-3</v>
      </c>
      <c r="O373">
        <v>0</v>
      </c>
      <c r="Q373">
        <v>1</v>
      </c>
      <c r="S373">
        <v>2</v>
      </c>
      <c r="T373" t="s">
        <v>29</v>
      </c>
      <c r="U373">
        <v>0</v>
      </c>
      <c r="V373">
        <v>657</v>
      </c>
      <c r="W373">
        <v>1</v>
      </c>
      <c r="X373">
        <v>1</v>
      </c>
      <c r="Y373">
        <v>1</v>
      </c>
      <c r="Z3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74" spans="1:28" x14ac:dyDescent="0.25">
      <c r="A374">
        <v>52356</v>
      </c>
      <c r="B374">
        <v>0</v>
      </c>
      <c r="C374">
        <v>7245.5350933144</v>
      </c>
      <c r="D374">
        <v>613.898028246904</v>
      </c>
      <c r="E374">
        <v>0.61043996319732297</v>
      </c>
      <c r="F374">
        <v>0.50752506165137301</v>
      </c>
      <c r="G374">
        <v>0.60617650127726996</v>
      </c>
      <c r="H374">
        <v>0.103624464476249</v>
      </c>
      <c r="I374">
        <v>0.60617650127726996</v>
      </c>
      <c r="J374">
        <v>0.50858788364327001</v>
      </c>
      <c r="K374">
        <v>5.7432042510274703</v>
      </c>
      <c r="L374">
        <v>0.148989955137319</v>
      </c>
      <c r="M374">
        <v>0.25203590757483202</v>
      </c>
      <c r="N374">
        <v>0</v>
      </c>
      <c r="O374">
        <v>4</v>
      </c>
      <c r="P374">
        <v>0.44654588195384698</v>
      </c>
      <c r="Q374">
        <v>0.44654588195384698</v>
      </c>
      <c r="R374">
        <v>1.8529544415338599</v>
      </c>
      <c r="S374">
        <v>1</v>
      </c>
      <c r="T374" t="s">
        <v>32</v>
      </c>
      <c r="U374">
        <v>0</v>
      </c>
      <c r="V374">
        <v>657</v>
      </c>
      <c r="W374">
        <v>1</v>
      </c>
      <c r="X374">
        <v>1</v>
      </c>
      <c r="Y374">
        <v>1</v>
      </c>
      <c r="Z3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7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75" spans="1:28" x14ac:dyDescent="0.25">
      <c r="A375">
        <v>5237</v>
      </c>
      <c r="B375">
        <v>0</v>
      </c>
      <c r="C375">
        <v>8688.3918406067205</v>
      </c>
      <c r="D375">
        <v>-191.37266572948499</v>
      </c>
      <c r="E375">
        <v>0.81450113174295002</v>
      </c>
      <c r="F375">
        <v>0</v>
      </c>
      <c r="G375">
        <v>0.85554586923406195</v>
      </c>
      <c r="H375">
        <v>-2.23220984824186E-2</v>
      </c>
      <c r="I375">
        <v>0.85554586923406195</v>
      </c>
      <c r="J375">
        <v>0</v>
      </c>
      <c r="K375">
        <v>2.2389560637645198</v>
      </c>
      <c r="L375">
        <v>-0.423514839520305</v>
      </c>
      <c r="M375">
        <v>0.70841038085771502</v>
      </c>
      <c r="N375">
        <v>0.18323255512931799</v>
      </c>
      <c r="O375">
        <v>3</v>
      </c>
      <c r="P375">
        <v>0.37065591122126601</v>
      </c>
      <c r="Q375">
        <v>0.37065591122126601</v>
      </c>
      <c r="R375">
        <v>1.0444474367329201E-2</v>
      </c>
      <c r="S375">
        <v>0</v>
      </c>
      <c r="T375" t="s">
        <v>27</v>
      </c>
      <c r="U375">
        <v>0</v>
      </c>
      <c r="V375">
        <v>657</v>
      </c>
      <c r="W375">
        <v>0</v>
      </c>
      <c r="X375">
        <v>1</v>
      </c>
      <c r="Y375">
        <v>0</v>
      </c>
      <c r="Z3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76" spans="1:28" x14ac:dyDescent="0.25">
      <c r="A376">
        <v>52381</v>
      </c>
      <c r="B376">
        <v>1</v>
      </c>
      <c r="L376">
        <v>8.4272055891159803E-4</v>
      </c>
      <c r="O376">
        <v>0</v>
      </c>
      <c r="Q376">
        <v>1</v>
      </c>
      <c r="S376">
        <v>2</v>
      </c>
      <c r="T376" t="s">
        <v>29</v>
      </c>
      <c r="U376">
        <v>0</v>
      </c>
      <c r="V376">
        <v>657</v>
      </c>
      <c r="W376">
        <v>1</v>
      </c>
      <c r="X376">
        <v>1</v>
      </c>
      <c r="Y376">
        <v>1</v>
      </c>
      <c r="Z3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77" spans="1:28" x14ac:dyDescent="0.25">
      <c r="A377">
        <v>52399</v>
      </c>
      <c r="B377">
        <v>0</v>
      </c>
      <c r="C377">
        <v>6906.4921013680896</v>
      </c>
      <c r="D377">
        <v>529.11069920023203</v>
      </c>
      <c r="E377">
        <v>0.56248959719348701</v>
      </c>
      <c r="F377">
        <v>0.43881035795430501</v>
      </c>
      <c r="G377">
        <v>0.54585530802577398</v>
      </c>
      <c r="H377">
        <v>8.9132823893969093E-2</v>
      </c>
      <c r="I377">
        <v>0.54585530802577398</v>
      </c>
      <c r="J377">
        <v>0.43886152660048999</v>
      </c>
      <c r="K377">
        <v>0.31386142396877198</v>
      </c>
      <c r="L377">
        <v>-7.55640827333559E-3</v>
      </c>
      <c r="M377">
        <v>0.95912437293448605</v>
      </c>
      <c r="N377">
        <v>1.3090838361822E-2</v>
      </c>
      <c r="O377">
        <v>5</v>
      </c>
      <c r="P377">
        <v>0.39982152562717499</v>
      </c>
      <c r="Q377">
        <v>0.39982152562717499</v>
      </c>
      <c r="R377">
        <v>0.242576699402649</v>
      </c>
      <c r="S377">
        <v>0</v>
      </c>
      <c r="T377" t="s">
        <v>29</v>
      </c>
      <c r="U377">
        <v>0</v>
      </c>
      <c r="V377">
        <v>657</v>
      </c>
      <c r="W377">
        <v>0</v>
      </c>
      <c r="X377">
        <v>1</v>
      </c>
      <c r="Y377">
        <v>0</v>
      </c>
      <c r="Z3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7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78" spans="1:28" x14ac:dyDescent="0.25">
      <c r="A378">
        <v>5240</v>
      </c>
      <c r="B378">
        <v>1</v>
      </c>
      <c r="L378">
        <v>-0.123722828939479</v>
      </c>
      <c r="O378">
        <v>0</v>
      </c>
      <c r="Q378">
        <v>1</v>
      </c>
      <c r="S378">
        <v>2</v>
      </c>
      <c r="T378" t="s">
        <v>30</v>
      </c>
      <c r="U378">
        <v>0</v>
      </c>
      <c r="V378">
        <v>657</v>
      </c>
      <c r="W378">
        <v>1</v>
      </c>
      <c r="X378">
        <v>1</v>
      </c>
      <c r="Y378">
        <v>1</v>
      </c>
      <c r="Z3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79" spans="1:28" x14ac:dyDescent="0.25">
      <c r="A379">
        <v>5250</v>
      </c>
      <c r="B379">
        <v>1</v>
      </c>
      <c r="L379">
        <v>-0.22202129515604399</v>
      </c>
      <c r="O379">
        <v>0</v>
      </c>
      <c r="Q379">
        <v>1</v>
      </c>
      <c r="S379">
        <v>2</v>
      </c>
      <c r="T379" t="s">
        <v>29</v>
      </c>
      <c r="U379">
        <v>0</v>
      </c>
      <c r="V379">
        <v>657</v>
      </c>
      <c r="W379">
        <v>1</v>
      </c>
      <c r="X379">
        <v>1</v>
      </c>
      <c r="Y379">
        <v>1</v>
      </c>
      <c r="Z3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7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80" spans="1:28" x14ac:dyDescent="0.25">
      <c r="A380">
        <v>52585</v>
      </c>
      <c r="B380">
        <v>1</v>
      </c>
      <c r="L380">
        <v>-2.4158811501893401E-4</v>
      </c>
      <c r="O380">
        <v>0</v>
      </c>
      <c r="Q380">
        <v>1</v>
      </c>
      <c r="S380">
        <v>2</v>
      </c>
      <c r="T380" t="s">
        <v>29</v>
      </c>
      <c r="U380">
        <v>0</v>
      </c>
      <c r="V380">
        <v>657</v>
      </c>
      <c r="W380">
        <v>1</v>
      </c>
      <c r="X380">
        <v>1</v>
      </c>
      <c r="Y380">
        <v>1</v>
      </c>
      <c r="Z3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8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81" spans="1:28" x14ac:dyDescent="0.25">
      <c r="A381">
        <v>5264</v>
      </c>
      <c r="B381">
        <v>0</v>
      </c>
      <c r="C381">
        <v>8205.8419343200294</v>
      </c>
      <c r="D381">
        <v>-76.097625524033802</v>
      </c>
      <c r="E381">
        <v>0.74625478785383303</v>
      </c>
      <c r="F381">
        <v>0</v>
      </c>
      <c r="G381">
        <v>0.79077039620129197</v>
      </c>
      <c r="H381">
        <v>-1.36304071377486E-2</v>
      </c>
      <c r="I381">
        <v>0.79077039620129197</v>
      </c>
      <c r="J381">
        <v>0</v>
      </c>
      <c r="K381">
        <v>1.66837472870433</v>
      </c>
      <c r="L381">
        <v>-0.109460966818076</v>
      </c>
      <c r="M381">
        <v>0.78271983108433396</v>
      </c>
      <c r="N381">
        <v>5.4773408625535799E-2</v>
      </c>
      <c r="O381">
        <v>3</v>
      </c>
      <c r="P381">
        <v>0.31835971853613199</v>
      </c>
      <c r="Q381">
        <v>0.31835971853613199</v>
      </c>
      <c r="R381">
        <v>-0.24975376391792001</v>
      </c>
      <c r="S381">
        <v>0</v>
      </c>
      <c r="T381" t="s">
        <v>27</v>
      </c>
      <c r="U381">
        <v>0</v>
      </c>
      <c r="V381">
        <v>657</v>
      </c>
      <c r="W381">
        <v>0</v>
      </c>
      <c r="X381">
        <v>1</v>
      </c>
      <c r="Y381">
        <v>0</v>
      </c>
      <c r="Z3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2" spans="1:28" x14ac:dyDescent="0.25">
      <c r="A382">
        <v>5266</v>
      </c>
      <c r="B382">
        <v>0</v>
      </c>
      <c r="C382">
        <v>7783.8689471294601</v>
      </c>
      <c r="D382">
        <v>7.1474330939626203</v>
      </c>
      <c r="E382">
        <v>0.68657575109402302</v>
      </c>
      <c r="F382">
        <v>1.57925370779862E-2</v>
      </c>
      <c r="G382">
        <v>0.76143376202841595</v>
      </c>
      <c r="H382">
        <v>8.0350231820130796E-4</v>
      </c>
      <c r="I382">
        <v>0.76143376202841595</v>
      </c>
      <c r="J382">
        <v>1.38660418884604E-2</v>
      </c>
      <c r="K382">
        <v>66.640857206679698</v>
      </c>
      <c r="L382">
        <v>-0.17976076013681699</v>
      </c>
      <c r="M382">
        <v>0</v>
      </c>
      <c r="N382">
        <v>8.3528511600114305E-2</v>
      </c>
      <c r="O382">
        <v>5</v>
      </c>
      <c r="P382">
        <v>0.31223932073779997</v>
      </c>
      <c r="Q382">
        <v>0.31223932073779997</v>
      </c>
      <c r="R382">
        <v>-0.300377939554964</v>
      </c>
      <c r="S382">
        <v>0</v>
      </c>
      <c r="T382" t="s">
        <v>30</v>
      </c>
      <c r="U382">
        <v>0</v>
      </c>
      <c r="V382">
        <v>657</v>
      </c>
      <c r="W382">
        <v>0</v>
      </c>
      <c r="X382">
        <v>1</v>
      </c>
      <c r="Y382">
        <v>0</v>
      </c>
      <c r="Z3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3" spans="1:28" x14ac:dyDescent="0.25">
      <c r="A383">
        <v>52678</v>
      </c>
      <c r="B383">
        <v>0</v>
      </c>
      <c r="C383">
        <v>10000</v>
      </c>
      <c r="D383">
        <v>-6.3651369803098096E-13</v>
      </c>
      <c r="E383">
        <v>1</v>
      </c>
      <c r="F383">
        <v>0</v>
      </c>
      <c r="G383">
        <v>1</v>
      </c>
      <c r="H383">
        <v>-7.7699426029172505E-17</v>
      </c>
      <c r="I383">
        <v>1</v>
      </c>
      <c r="J383">
        <v>0</v>
      </c>
      <c r="K383">
        <v>0.126174894041992</v>
      </c>
      <c r="L383">
        <v>-3.73094960981235E-2</v>
      </c>
      <c r="M383">
        <v>0.98356765910039201</v>
      </c>
      <c r="N383">
        <v>2.5260904073599499E-2</v>
      </c>
      <c r="O383">
        <v>3</v>
      </c>
      <c r="P383">
        <v>0.40505218081472</v>
      </c>
      <c r="Q383">
        <v>0.40505218081472</v>
      </c>
      <c r="R383">
        <v>0.53642238122982699</v>
      </c>
      <c r="S383">
        <v>0</v>
      </c>
      <c r="T383" t="s">
        <v>29</v>
      </c>
      <c r="U383">
        <v>0</v>
      </c>
      <c r="V383">
        <v>657</v>
      </c>
      <c r="W383">
        <v>0</v>
      </c>
      <c r="X383">
        <v>1</v>
      </c>
      <c r="Y383">
        <v>0</v>
      </c>
      <c r="Z3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4" spans="1:28" x14ac:dyDescent="0.25">
      <c r="A384">
        <v>52683</v>
      </c>
      <c r="B384">
        <v>0</v>
      </c>
      <c r="C384">
        <v>9834.5338420437693</v>
      </c>
      <c r="D384">
        <v>-9.0517072401762899</v>
      </c>
      <c r="E384">
        <v>0.97659835766047598</v>
      </c>
      <c r="F384">
        <v>0</v>
      </c>
      <c r="G384">
        <v>0.98327203253862305</v>
      </c>
      <c r="H384">
        <v>-9.1384823515959295E-4</v>
      </c>
      <c r="I384">
        <v>0.98327203253862305</v>
      </c>
      <c r="J384">
        <v>0</v>
      </c>
      <c r="K384">
        <v>5.0822615285919799</v>
      </c>
      <c r="L384">
        <v>0.25375929535320402</v>
      </c>
      <c r="M384">
        <v>0.33811353983787401</v>
      </c>
      <c r="N384">
        <v>0</v>
      </c>
      <c r="O384">
        <v>2</v>
      </c>
      <c r="P384">
        <v>0.39197407803981998</v>
      </c>
      <c r="Q384">
        <v>0.39197407803981998</v>
      </c>
      <c r="R384">
        <v>0.1151410370394</v>
      </c>
      <c r="S384">
        <v>0</v>
      </c>
      <c r="T384" t="s">
        <v>33</v>
      </c>
      <c r="U384">
        <v>0</v>
      </c>
      <c r="V384">
        <v>1</v>
      </c>
      <c r="W384">
        <v>0</v>
      </c>
      <c r="X384">
        <v>1</v>
      </c>
      <c r="Y384">
        <v>0</v>
      </c>
      <c r="Z3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5" spans="1:28" x14ac:dyDescent="0.25">
      <c r="A385">
        <v>52720</v>
      </c>
      <c r="B385">
        <v>1</v>
      </c>
      <c r="L385">
        <v>2.1937987179679302E-3</v>
      </c>
      <c r="O385">
        <v>0</v>
      </c>
      <c r="Q385">
        <v>1</v>
      </c>
      <c r="S385">
        <v>2</v>
      </c>
      <c r="T385" t="s">
        <v>32</v>
      </c>
      <c r="U385">
        <v>0</v>
      </c>
      <c r="V385">
        <v>657</v>
      </c>
      <c r="W385">
        <v>1</v>
      </c>
      <c r="X385">
        <v>1</v>
      </c>
      <c r="Y385">
        <v>1</v>
      </c>
      <c r="Z3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8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86" spans="1:28" x14ac:dyDescent="0.25">
      <c r="A386">
        <v>52788</v>
      </c>
      <c r="B386">
        <v>1</v>
      </c>
      <c r="L386">
        <v>-1.9149578744797498E-2</v>
      </c>
      <c r="O386">
        <v>0</v>
      </c>
      <c r="Q386">
        <v>1</v>
      </c>
      <c r="S386">
        <v>2</v>
      </c>
      <c r="T386" t="s">
        <v>29</v>
      </c>
      <c r="U386">
        <v>0</v>
      </c>
      <c r="V386">
        <v>657</v>
      </c>
      <c r="W386">
        <v>1</v>
      </c>
      <c r="X386">
        <v>1</v>
      </c>
      <c r="Y386">
        <v>1</v>
      </c>
      <c r="Z3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8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87" spans="1:28" x14ac:dyDescent="0.25">
      <c r="A387">
        <v>5282</v>
      </c>
      <c r="B387">
        <v>0</v>
      </c>
      <c r="C387">
        <v>5522.4872867731601</v>
      </c>
      <c r="D387">
        <v>92.896156441481693</v>
      </c>
      <c r="E387">
        <v>0.36675177341506099</v>
      </c>
      <c r="F387">
        <v>8.52863893254521E-2</v>
      </c>
      <c r="G387">
        <v>0.29074032186802701</v>
      </c>
      <c r="H387">
        <v>3.4587650971038102E-2</v>
      </c>
      <c r="I387">
        <v>0.29074032186802701</v>
      </c>
      <c r="J387">
        <v>0.17641807303906101</v>
      </c>
      <c r="K387">
        <v>5.1463940658390097</v>
      </c>
      <c r="L387">
        <v>-0.29237545210089699</v>
      </c>
      <c r="M387">
        <v>0.32976126244702197</v>
      </c>
      <c r="N387">
        <v>0.12959190540264301</v>
      </c>
      <c r="O387">
        <v>5</v>
      </c>
      <c r="P387">
        <v>0.20975769261004901</v>
      </c>
      <c r="Q387">
        <v>0.20975769261004901</v>
      </c>
      <c r="R387">
        <v>-0.687660393895967</v>
      </c>
      <c r="S387">
        <v>0</v>
      </c>
      <c r="T387" t="s">
        <v>29</v>
      </c>
      <c r="U387">
        <v>0</v>
      </c>
      <c r="V387">
        <v>657</v>
      </c>
      <c r="W387">
        <v>0</v>
      </c>
      <c r="X387">
        <v>1</v>
      </c>
      <c r="Y387">
        <v>0</v>
      </c>
      <c r="Z3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8" spans="1:28" x14ac:dyDescent="0.25">
      <c r="A388">
        <v>52835</v>
      </c>
      <c r="B388">
        <v>0</v>
      </c>
      <c r="C388">
        <v>6204.9942712249904</v>
      </c>
      <c r="D388">
        <v>608.47168600928501</v>
      </c>
      <c r="E388">
        <v>0.46327776121610498</v>
      </c>
      <c r="F388">
        <v>0.50312735856048296</v>
      </c>
      <c r="G388">
        <v>0.345522217771078</v>
      </c>
      <c r="H388">
        <v>0.12946469127445701</v>
      </c>
      <c r="I388">
        <v>0.345522217771078</v>
      </c>
      <c r="J388">
        <v>0.63291782886709802</v>
      </c>
      <c r="K388">
        <v>1.91285029448318</v>
      </c>
      <c r="L388">
        <v>-0.164382729634002</v>
      </c>
      <c r="M388">
        <v>0.75088064572971303</v>
      </c>
      <c r="N388">
        <v>7.7238352984003902E-2</v>
      </c>
      <c r="O388">
        <v>5</v>
      </c>
      <c r="P388">
        <v>0.40441670387975398</v>
      </c>
      <c r="Q388">
        <v>0.40441670387975398</v>
      </c>
      <c r="R388">
        <v>0.52041009173453401</v>
      </c>
      <c r="S388">
        <v>0</v>
      </c>
      <c r="T388" t="s">
        <v>28</v>
      </c>
      <c r="U388">
        <v>0</v>
      </c>
      <c r="V388">
        <v>657</v>
      </c>
      <c r="W388">
        <v>0</v>
      </c>
      <c r="X388">
        <v>1</v>
      </c>
      <c r="Y388">
        <v>0</v>
      </c>
      <c r="Z3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8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89" spans="1:28" x14ac:dyDescent="0.25">
      <c r="A389">
        <v>5284</v>
      </c>
      <c r="B389">
        <v>1</v>
      </c>
      <c r="L389">
        <v>-0.20868557198359899</v>
      </c>
      <c r="O389">
        <v>0</v>
      </c>
      <c r="Q389">
        <v>1</v>
      </c>
      <c r="S389">
        <v>2</v>
      </c>
      <c r="T389" t="s">
        <v>29</v>
      </c>
      <c r="U389">
        <v>0</v>
      </c>
      <c r="V389">
        <v>657</v>
      </c>
      <c r="W389">
        <v>1</v>
      </c>
      <c r="X389">
        <v>1</v>
      </c>
      <c r="Y389">
        <v>1</v>
      </c>
      <c r="Z3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8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0" spans="1:28" x14ac:dyDescent="0.25">
      <c r="A390">
        <v>52885</v>
      </c>
      <c r="B390">
        <v>1</v>
      </c>
      <c r="L390">
        <v>-1.5496137383860201E-4</v>
      </c>
      <c r="O390">
        <v>0</v>
      </c>
      <c r="Q390">
        <v>1</v>
      </c>
      <c r="S390">
        <v>2</v>
      </c>
      <c r="T390" t="s">
        <v>29</v>
      </c>
      <c r="U390">
        <v>0</v>
      </c>
      <c r="V390">
        <v>657</v>
      </c>
      <c r="W390">
        <v>1</v>
      </c>
      <c r="X390">
        <v>0</v>
      </c>
      <c r="Y390">
        <v>0</v>
      </c>
      <c r="Z3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391" spans="1:28" x14ac:dyDescent="0.25">
      <c r="A391">
        <v>5306</v>
      </c>
      <c r="B391">
        <v>1</v>
      </c>
      <c r="L391">
        <v>-0.164820436508199</v>
      </c>
      <c r="O391">
        <v>0</v>
      </c>
      <c r="Q391">
        <v>1</v>
      </c>
      <c r="S391">
        <v>2</v>
      </c>
      <c r="T391" t="s">
        <v>29</v>
      </c>
      <c r="U391">
        <v>0</v>
      </c>
      <c r="V391">
        <v>657</v>
      </c>
      <c r="W391">
        <v>1</v>
      </c>
      <c r="X391">
        <v>1</v>
      </c>
      <c r="Y391">
        <v>1</v>
      </c>
      <c r="Z3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9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2" spans="1:28" x14ac:dyDescent="0.25">
      <c r="A392">
        <v>5308</v>
      </c>
      <c r="B392">
        <v>0</v>
      </c>
      <c r="C392">
        <v>4987.7767758096297</v>
      </c>
      <c r="D392">
        <v>-86.632181524745405</v>
      </c>
      <c r="E392">
        <v>0.29112842972164699</v>
      </c>
      <c r="F392">
        <v>0</v>
      </c>
      <c r="G392">
        <v>0.23871436337615001</v>
      </c>
      <c r="H392">
        <v>-6.6255324290917406E-2</v>
      </c>
      <c r="I392">
        <v>0.23871436337615001</v>
      </c>
      <c r="J392">
        <v>0</v>
      </c>
      <c r="K392">
        <v>48.573326677200697</v>
      </c>
      <c r="L392">
        <v>1.0191462584405599</v>
      </c>
      <c r="M392">
        <v>0</v>
      </c>
      <c r="N392">
        <v>0</v>
      </c>
      <c r="O392">
        <v>2</v>
      </c>
      <c r="P392">
        <v>0.10596855861955901</v>
      </c>
      <c r="Q392">
        <v>0.10596855861955901</v>
      </c>
      <c r="R392">
        <v>-1.09162036743417</v>
      </c>
      <c r="S392">
        <v>0</v>
      </c>
      <c r="T392" t="s">
        <v>27</v>
      </c>
      <c r="U392">
        <v>0</v>
      </c>
      <c r="V392">
        <v>657</v>
      </c>
      <c r="W392">
        <v>0</v>
      </c>
      <c r="X392">
        <v>1</v>
      </c>
      <c r="Y392">
        <v>0</v>
      </c>
      <c r="Z3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9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93" spans="1:28" x14ac:dyDescent="0.25">
      <c r="A393">
        <v>5310</v>
      </c>
      <c r="B393">
        <v>1</v>
      </c>
      <c r="L393">
        <v>-0.39330392786672702</v>
      </c>
      <c r="O393">
        <v>0</v>
      </c>
      <c r="Q393">
        <v>1</v>
      </c>
      <c r="S393">
        <v>2</v>
      </c>
      <c r="T393" t="s">
        <v>29</v>
      </c>
      <c r="U393">
        <v>0</v>
      </c>
      <c r="V393">
        <v>657</v>
      </c>
      <c r="W393">
        <v>1</v>
      </c>
      <c r="X393">
        <v>1</v>
      </c>
      <c r="Y393">
        <v>1</v>
      </c>
      <c r="Z3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9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4" spans="1:28" x14ac:dyDescent="0.25">
      <c r="A394">
        <v>5313</v>
      </c>
      <c r="B394">
        <v>1</v>
      </c>
      <c r="L394">
        <v>-6.4137073553126006E-2</v>
      </c>
      <c r="O394">
        <v>0</v>
      </c>
      <c r="Q394">
        <v>1</v>
      </c>
      <c r="S394">
        <v>2</v>
      </c>
      <c r="T394" t="s">
        <v>29</v>
      </c>
      <c r="U394">
        <v>0</v>
      </c>
      <c r="V394">
        <v>657</v>
      </c>
      <c r="W394">
        <v>1</v>
      </c>
      <c r="X394">
        <v>1</v>
      </c>
      <c r="Y394">
        <v>1</v>
      </c>
      <c r="Z3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9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5" spans="1:28" x14ac:dyDescent="0.25">
      <c r="A395">
        <v>5315</v>
      </c>
      <c r="B395">
        <v>1</v>
      </c>
      <c r="L395">
        <v>-0.38133502629529398</v>
      </c>
      <c r="O395">
        <v>0</v>
      </c>
      <c r="Q395">
        <v>1</v>
      </c>
      <c r="S395">
        <v>2</v>
      </c>
      <c r="T395" t="s">
        <v>32</v>
      </c>
      <c r="U395">
        <v>0</v>
      </c>
      <c r="V395">
        <v>657</v>
      </c>
      <c r="W395">
        <v>1</v>
      </c>
      <c r="X395">
        <v>1</v>
      </c>
      <c r="Y395">
        <v>1</v>
      </c>
      <c r="Z3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9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396" spans="1:28" x14ac:dyDescent="0.25">
      <c r="A396">
        <v>5318</v>
      </c>
      <c r="B396">
        <v>0</v>
      </c>
      <c r="C396">
        <v>8939.0645995720606</v>
      </c>
      <c r="D396">
        <v>-16.885896671875798</v>
      </c>
      <c r="E396">
        <v>0.84995342193947698</v>
      </c>
      <c r="F396">
        <v>0</v>
      </c>
      <c r="G396">
        <v>0.887546014683252</v>
      </c>
      <c r="H396">
        <v>-1.9051292452079999E-3</v>
      </c>
      <c r="I396">
        <v>0.887546014683252</v>
      </c>
      <c r="J396">
        <v>0</v>
      </c>
      <c r="K396">
        <v>34.244477750715902</v>
      </c>
      <c r="L396">
        <v>5.8984844831018901E-2</v>
      </c>
      <c r="M396">
        <v>0</v>
      </c>
      <c r="N396">
        <v>0</v>
      </c>
      <c r="O396">
        <v>2</v>
      </c>
      <c r="P396">
        <v>0.34749988732454601</v>
      </c>
      <c r="Q396">
        <v>0.34749988732454601</v>
      </c>
      <c r="R396">
        <v>-0.14322674120964199</v>
      </c>
      <c r="S396">
        <v>0</v>
      </c>
      <c r="T396" t="s">
        <v>27</v>
      </c>
      <c r="U396">
        <v>0</v>
      </c>
      <c r="V396">
        <v>657</v>
      </c>
      <c r="W396">
        <v>0</v>
      </c>
      <c r="X396">
        <v>1</v>
      </c>
      <c r="Y396">
        <v>0</v>
      </c>
      <c r="Z3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9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97" spans="1:28" x14ac:dyDescent="0.25">
      <c r="A397">
        <v>5321</v>
      </c>
      <c r="B397">
        <v>0</v>
      </c>
      <c r="C397">
        <v>8246.3944530404497</v>
      </c>
      <c r="D397">
        <v>-156.97249856440601</v>
      </c>
      <c r="E397">
        <v>0.75199007264429196</v>
      </c>
      <c r="F397">
        <v>0</v>
      </c>
      <c r="G397">
        <v>0.80391176721046098</v>
      </c>
      <c r="H397">
        <v>-1.94878929186055E-2</v>
      </c>
      <c r="I397">
        <v>0.80391176721046098</v>
      </c>
      <c r="J397">
        <v>0</v>
      </c>
      <c r="K397">
        <v>5.2931476241845399</v>
      </c>
      <c r="L397">
        <v>-0.56858359280246096</v>
      </c>
      <c r="M397">
        <v>0.31064886677374498</v>
      </c>
      <c r="N397">
        <v>0.24257080837436801</v>
      </c>
      <c r="O397">
        <v>3</v>
      </c>
      <c r="P397">
        <v>0.35969452964582399</v>
      </c>
      <c r="Q397">
        <v>0.35969452964582399</v>
      </c>
      <c r="R397">
        <v>-7.3175243148818694E-2</v>
      </c>
      <c r="S397">
        <v>0</v>
      </c>
      <c r="T397" t="s">
        <v>33</v>
      </c>
      <c r="U397">
        <v>0</v>
      </c>
      <c r="V397">
        <v>1</v>
      </c>
      <c r="W397">
        <v>0</v>
      </c>
      <c r="X397">
        <v>1</v>
      </c>
      <c r="Y397">
        <v>0</v>
      </c>
      <c r="Z3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39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3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398" spans="1:28" x14ac:dyDescent="0.25">
      <c r="A398">
        <v>5347</v>
      </c>
      <c r="B398">
        <v>0</v>
      </c>
      <c r="C398">
        <v>9775.3967383020899</v>
      </c>
      <c r="D398">
        <v>-98.185093735710893</v>
      </c>
      <c r="E398">
        <v>0.96823468155986703</v>
      </c>
      <c r="F398">
        <v>0</v>
      </c>
      <c r="G398">
        <v>0.97670781893004099</v>
      </c>
      <c r="H398">
        <v>-1.01728395061729E-2</v>
      </c>
      <c r="I398">
        <v>0.97670781893004099</v>
      </c>
      <c r="J398">
        <v>0</v>
      </c>
      <c r="K398">
        <v>3.56084259543205</v>
      </c>
      <c r="L398">
        <v>-0.29657974722603198</v>
      </c>
      <c r="M398">
        <v>0.53625497479308104</v>
      </c>
      <c r="N398">
        <v>0.13131161087475801</v>
      </c>
      <c r="O398">
        <v>3</v>
      </c>
      <c r="P398">
        <v>0.41525082227293297</v>
      </c>
      <c r="Q398">
        <v>0.41525082227293297</v>
      </c>
      <c r="R398">
        <v>1.2736773754500701</v>
      </c>
      <c r="S398">
        <v>1</v>
      </c>
      <c r="T398" t="s">
        <v>29</v>
      </c>
      <c r="U398">
        <v>0</v>
      </c>
      <c r="V398">
        <v>657</v>
      </c>
      <c r="W398">
        <v>1</v>
      </c>
      <c r="X398">
        <v>1</v>
      </c>
      <c r="Y398">
        <v>1</v>
      </c>
      <c r="Z3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39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3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399" spans="1:28" x14ac:dyDescent="0.25">
      <c r="A399">
        <v>5353</v>
      </c>
      <c r="B399">
        <v>1</v>
      </c>
      <c r="L399">
        <v>-0.493383980588252</v>
      </c>
      <c r="O399">
        <v>0</v>
      </c>
      <c r="Q399">
        <v>1</v>
      </c>
      <c r="S399">
        <v>2</v>
      </c>
      <c r="T399" t="s">
        <v>30</v>
      </c>
      <c r="U399">
        <v>0</v>
      </c>
      <c r="V399">
        <v>657</v>
      </c>
      <c r="W399">
        <v>1</v>
      </c>
      <c r="X399">
        <v>1</v>
      </c>
      <c r="Y399">
        <v>1</v>
      </c>
      <c r="Z3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39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3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00" spans="1:28" x14ac:dyDescent="0.25">
      <c r="A400">
        <v>5360</v>
      </c>
      <c r="B400">
        <v>0</v>
      </c>
      <c r="C400">
        <v>8429.4666460762091</v>
      </c>
      <c r="D400">
        <v>-8.8396461358782901</v>
      </c>
      <c r="E400">
        <v>0.77788171137363604</v>
      </c>
      <c r="F400">
        <v>0</v>
      </c>
      <c r="G400">
        <v>0.83286632987418097</v>
      </c>
      <c r="H400">
        <v>-1.1646865870642801E-3</v>
      </c>
      <c r="I400">
        <v>0.83286632987418097</v>
      </c>
      <c r="J400">
        <v>0</v>
      </c>
      <c r="K400">
        <v>62.338256699795103</v>
      </c>
      <c r="L400">
        <v>0.29080684675895502</v>
      </c>
      <c r="M400">
        <v>0</v>
      </c>
      <c r="N400">
        <v>0</v>
      </c>
      <c r="O400">
        <v>2</v>
      </c>
      <c r="P400">
        <v>0.32214960824956301</v>
      </c>
      <c r="Q400">
        <v>0.32214960824956301</v>
      </c>
      <c r="R400">
        <v>-0.235412108522074</v>
      </c>
      <c r="S400">
        <v>0</v>
      </c>
      <c r="T400" t="s">
        <v>27</v>
      </c>
      <c r="U400">
        <v>0</v>
      </c>
      <c r="V400">
        <v>657</v>
      </c>
      <c r="W400">
        <v>0</v>
      </c>
      <c r="X400">
        <v>1</v>
      </c>
      <c r="Y400">
        <v>0</v>
      </c>
      <c r="Z4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1" spans="1:28" x14ac:dyDescent="0.25">
      <c r="A401">
        <v>5361</v>
      </c>
      <c r="B401">
        <v>1</v>
      </c>
      <c r="L401">
        <v>-0.17306951292047301</v>
      </c>
      <c r="O401">
        <v>0</v>
      </c>
      <c r="Q401">
        <v>1</v>
      </c>
      <c r="S401">
        <v>2</v>
      </c>
      <c r="T401" t="s">
        <v>29</v>
      </c>
      <c r="U401">
        <v>0</v>
      </c>
      <c r="V401">
        <v>657</v>
      </c>
      <c r="W401">
        <v>1</v>
      </c>
      <c r="X401">
        <v>1</v>
      </c>
      <c r="Y401">
        <v>1</v>
      </c>
      <c r="Z4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0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02" spans="1:28" x14ac:dyDescent="0.25">
      <c r="A402">
        <v>5364</v>
      </c>
      <c r="B402">
        <v>0</v>
      </c>
      <c r="C402">
        <v>9445.0799122347798</v>
      </c>
      <c r="D402">
        <v>-58.177730963280901</v>
      </c>
      <c r="E402">
        <v>0.92151844473034805</v>
      </c>
      <c r="F402">
        <v>0</v>
      </c>
      <c r="G402">
        <v>0.942693666661236</v>
      </c>
      <c r="H402">
        <v>-6.1251619787794998E-3</v>
      </c>
      <c r="I402">
        <v>0.942693666661236</v>
      </c>
      <c r="J402">
        <v>0</v>
      </c>
      <c r="K402">
        <v>3.1547229708943099</v>
      </c>
      <c r="L402">
        <v>-0.27719291800990797</v>
      </c>
      <c r="M402">
        <v>0.58914581466336402</v>
      </c>
      <c r="N402">
        <v>0.123381711736469</v>
      </c>
      <c r="O402">
        <v>3</v>
      </c>
      <c r="P402">
        <v>0.39751876462560998</v>
      </c>
      <c r="Q402">
        <v>0.39751876462560998</v>
      </c>
      <c r="R402">
        <v>0.18557535998911701</v>
      </c>
      <c r="S402">
        <v>0</v>
      </c>
      <c r="T402" t="s">
        <v>30</v>
      </c>
      <c r="U402">
        <v>0</v>
      </c>
      <c r="V402">
        <v>657</v>
      </c>
      <c r="W402">
        <v>0</v>
      </c>
      <c r="X402">
        <v>1</v>
      </c>
      <c r="Y402">
        <v>0</v>
      </c>
      <c r="Z4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3" spans="1:28" x14ac:dyDescent="0.25">
      <c r="A403">
        <v>5368</v>
      </c>
      <c r="B403">
        <v>0</v>
      </c>
      <c r="C403">
        <v>7487.5979490601203</v>
      </c>
      <c r="D403">
        <v>-82.867230050211106</v>
      </c>
      <c r="E403">
        <v>0.64467456708135895</v>
      </c>
      <c r="F403">
        <v>0</v>
      </c>
      <c r="G403">
        <v>0.69713136014015697</v>
      </c>
      <c r="H403">
        <v>-1.3880066962302E-2</v>
      </c>
      <c r="I403">
        <v>0.69713136014015697</v>
      </c>
      <c r="J403">
        <v>0</v>
      </c>
      <c r="K403">
        <v>3.4089075091610801</v>
      </c>
      <c r="L403">
        <v>-0.11787317387693701</v>
      </c>
      <c r="M403">
        <v>0.55604218484918799</v>
      </c>
      <c r="N403">
        <v>5.8214298972457099E-2</v>
      </c>
      <c r="O403">
        <v>3</v>
      </c>
      <c r="P403">
        <v>0.28000404523879502</v>
      </c>
      <c r="Q403">
        <v>0.28000404523879502</v>
      </c>
      <c r="R403">
        <v>-0.449906614769228</v>
      </c>
      <c r="S403">
        <v>0</v>
      </c>
      <c r="T403" t="s">
        <v>30</v>
      </c>
      <c r="U403">
        <v>0</v>
      </c>
      <c r="V403">
        <v>657</v>
      </c>
      <c r="W403">
        <v>0</v>
      </c>
      <c r="X403">
        <v>1</v>
      </c>
      <c r="Y403">
        <v>0</v>
      </c>
      <c r="Z4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4" spans="1:28" x14ac:dyDescent="0.25">
      <c r="A404">
        <v>5376</v>
      </c>
      <c r="B404">
        <v>0</v>
      </c>
      <c r="C404">
        <v>6751.5928215022304</v>
      </c>
      <c r="D404">
        <v>-132.12049353838</v>
      </c>
      <c r="E404">
        <v>0.54058241332674495</v>
      </c>
      <c r="F404">
        <v>0</v>
      </c>
      <c r="G404">
        <v>0.64257615735059004</v>
      </c>
      <c r="H404">
        <v>-1.0082209537271101E-2</v>
      </c>
      <c r="I404">
        <v>0.64257615735059004</v>
      </c>
      <c r="J404">
        <v>0</v>
      </c>
      <c r="K404">
        <v>38.9090922287007</v>
      </c>
      <c r="L404">
        <v>0.41739347683327499</v>
      </c>
      <c r="M404">
        <v>0</v>
      </c>
      <c r="N404">
        <v>0</v>
      </c>
      <c r="O404">
        <v>2</v>
      </c>
      <c r="P404">
        <v>0.23663171413546699</v>
      </c>
      <c r="Q404">
        <v>0.23663171413546699</v>
      </c>
      <c r="R404">
        <v>-0.58531886355354401</v>
      </c>
      <c r="S404">
        <v>0</v>
      </c>
      <c r="T404" t="s">
        <v>29</v>
      </c>
      <c r="U404">
        <v>0</v>
      </c>
      <c r="V404">
        <v>657</v>
      </c>
      <c r="W404">
        <v>0</v>
      </c>
      <c r="X404">
        <v>1</v>
      </c>
      <c r="Y404">
        <v>0</v>
      </c>
      <c r="Z4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5" spans="1:28" x14ac:dyDescent="0.25">
      <c r="A405">
        <v>5380</v>
      </c>
      <c r="B405">
        <v>0</v>
      </c>
      <c r="C405">
        <v>9035.2227354328697</v>
      </c>
      <c r="D405">
        <v>7.7462249264075602</v>
      </c>
      <c r="E405">
        <v>0.86355292972550601</v>
      </c>
      <c r="F405">
        <v>1.6277819534755499E-2</v>
      </c>
      <c r="G405">
        <v>0.89837548044790505</v>
      </c>
      <c r="H405">
        <v>8.6641002626867904E-4</v>
      </c>
      <c r="I405">
        <v>0.89837548044790505</v>
      </c>
      <c r="J405">
        <v>1.4168721580835E-2</v>
      </c>
      <c r="K405">
        <v>66.970017119916207</v>
      </c>
      <c r="L405">
        <v>6.4907470135077E-2</v>
      </c>
      <c r="M405">
        <v>0</v>
      </c>
      <c r="N405">
        <v>0</v>
      </c>
      <c r="O405">
        <v>4</v>
      </c>
      <c r="P405">
        <v>0.3584749902578</v>
      </c>
      <c r="Q405">
        <v>0.3584749902578</v>
      </c>
      <c r="R405">
        <v>-8.7145881956860002E-2</v>
      </c>
      <c r="S405">
        <v>0</v>
      </c>
      <c r="T405" t="s">
        <v>30</v>
      </c>
      <c r="U405">
        <v>0</v>
      </c>
      <c r="V405">
        <v>657</v>
      </c>
      <c r="W405">
        <v>0</v>
      </c>
      <c r="X405">
        <v>1</v>
      </c>
      <c r="Y405">
        <v>0</v>
      </c>
      <c r="Z4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6" spans="1:28" x14ac:dyDescent="0.25">
      <c r="A406">
        <v>5390</v>
      </c>
      <c r="B406">
        <v>1</v>
      </c>
      <c r="L406">
        <v>-0.75465888429725403</v>
      </c>
      <c r="O406">
        <v>0</v>
      </c>
      <c r="Q406">
        <v>1</v>
      </c>
      <c r="S406">
        <v>2</v>
      </c>
      <c r="T406" t="s">
        <v>29</v>
      </c>
      <c r="U406">
        <v>0</v>
      </c>
      <c r="V406">
        <v>657</v>
      </c>
      <c r="W406">
        <v>1</v>
      </c>
      <c r="X406">
        <v>1</v>
      </c>
      <c r="Y406">
        <v>1</v>
      </c>
      <c r="Z4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0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07" spans="1:28" x14ac:dyDescent="0.25">
      <c r="A407">
        <v>5400</v>
      </c>
      <c r="B407">
        <v>0</v>
      </c>
      <c r="C407">
        <v>9964.1673385290705</v>
      </c>
      <c r="D407">
        <v>1.51814263393942E-13</v>
      </c>
      <c r="E407">
        <v>0.99493223787768303</v>
      </c>
      <c r="F407">
        <v>1.0000000000000101E-2</v>
      </c>
      <c r="G407">
        <v>0.99635701275045496</v>
      </c>
      <c r="H407">
        <v>-2.22832078568985E-17</v>
      </c>
      <c r="I407">
        <v>0.99635701275045496</v>
      </c>
      <c r="J407">
        <v>0</v>
      </c>
      <c r="K407">
        <v>6.9152457552326201</v>
      </c>
      <c r="L407">
        <v>-0.190710428472007</v>
      </c>
      <c r="M407">
        <v>9.9395513526403703E-2</v>
      </c>
      <c r="N407">
        <v>8.8007313395281603E-2</v>
      </c>
      <c r="O407">
        <v>4</v>
      </c>
      <c r="P407">
        <v>0.41785931280468402</v>
      </c>
      <c r="Q407">
        <v>0.41785931280468402</v>
      </c>
      <c r="R407">
        <v>1.35631174533525</v>
      </c>
      <c r="S407">
        <v>1</v>
      </c>
      <c r="T407" t="s">
        <v>29</v>
      </c>
      <c r="U407">
        <v>0</v>
      </c>
      <c r="V407">
        <v>657</v>
      </c>
      <c r="W407">
        <v>1</v>
      </c>
      <c r="X407">
        <v>1</v>
      </c>
      <c r="Y407">
        <v>1</v>
      </c>
      <c r="Z4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0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08" spans="1:28" x14ac:dyDescent="0.25">
      <c r="A408">
        <v>54001</v>
      </c>
      <c r="B408">
        <v>0</v>
      </c>
      <c r="C408">
        <v>3591.3203070704599</v>
      </c>
      <c r="D408">
        <v>387.007737254956</v>
      </c>
      <c r="E408">
        <v>9.3629586285679495E-2</v>
      </c>
      <c r="F408">
        <v>0.32364500206521302</v>
      </c>
      <c r="G408">
        <v>0.11705342656001</v>
      </c>
      <c r="H408">
        <v>5.5938045148661901E-2</v>
      </c>
      <c r="I408">
        <v>0.11705342656001</v>
      </c>
      <c r="J408">
        <v>0.27914524178028899</v>
      </c>
      <c r="K408">
        <v>25.712707257308502</v>
      </c>
      <c r="L408">
        <v>-0.29033486767246502</v>
      </c>
      <c r="M408">
        <v>0</v>
      </c>
      <c r="N408">
        <v>0.12875723416681401</v>
      </c>
      <c r="O408">
        <v>5</v>
      </c>
      <c r="P408">
        <v>0.18844609817160099</v>
      </c>
      <c r="Q408">
        <v>0.18844609817160099</v>
      </c>
      <c r="R408">
        <v>-0.74159404386151695</v>
      </c>
      <c r="S408">
        <v>0</v>
      </c>
      <c r="T408" t="s">
        <v>29</v>
      </c>
      <c r="U408">
        <v>0</v>
      </c>
      <c r="V408">
        <v>657</v>
      </c>
      <c r="W408">
        <v>0</v>
      </c>
      <c r="X408">
        <v>1</v>
      </c>
      <c r="Y408">
        <v>0</v>
      </c>
      <c r="Z4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0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09" spans="1:28" x14ac:dyDescent="0.25">
      <c r="A409">
        <v>54003</v>
      </c>
      <c r="B409">
        <v>1</v>
      </c>
      <c r="L409">
        <v>-0.120589684046866</v>
      </c>
      <c r="O409">
        <v>0</v>
      </c>
      <c r="Q409">
        <v>1</v>
      </c>
      <c r="S409">
        <v>2</v>
      </c>
      <c r="T409" t="s">
        <v>33</v>
      </c>
      <c r="U409">
        <v>0</v>
      </c>
      <c r="V409">
        <v>2</v>
      </c>
      <c r="W409">
        <v>1</v>
      </c>
      <c r="X409">
        <v>1</v>
      </c>
      <c r="Y409">
        <v>1</v>
      </c>
      <c r="Z4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0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0" spans="1:28" x14ac:dyDescent="0.25">
      <c r="A410">
        <v>54099</v>
      </c>
      <c r="B410">
        <v>1</v>
      </c>
      <c r="L410">
        <v>-1.6462057734199E-4</v>
      </c>
      <c r="O410">
        <v>0</v>
      </c>
      <c r="Q410">
        <v>1</v>
      </c>
      <c r="S410">
        <v>2</v>
      </c>
      <c r="T410" t="s">
        <v>29</v>
      </c>
      <c r="U410">
        <v>0</v>
      </c>
      <c r="V410">
        <v>657</v>
      </c>
      <c r="W410">
        <v>1</v>
      </c>
      <c r="X410">
        <v>0</v>
      </c>
      <c r="Y410">
        <v>0</v>
      </c>
      <c r="Z4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1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11" spans="1:28" x14ac:dyDescent="0.25">
      <c r="A411">
        <v>5411</v>
      </c>
      <c r="B411">
        <v>1</v>
      </c>
      <c r="L411">
        <v>-0.17191150110921</v>
      </c>
      <c r="O411">
        <v>0</v>
      </c>
      <c r="Q411">
        <v>1</v>
      </c>
      <c r="S411">
        <v>2</v>
      </c>
      <c r="T411" t="s">
        <v>29</v>
      </c>
      <c r="U411">
        <v>0</v>
      </c>
      <c r="V411">
        <v>657</v>
      </c>
      <c r="W411">
        <v>1</v>
      </c>
      <c r="X411">
        <v>1</v>
      </c>
      <c r="Y411">
        <v>1</v>
      </c>
      <c r="Z4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2" spans="1:28" x14ac:dyDescent="0.25">
      <c r="A412">
        <v>54128</v>
      </c>
      <c r="B412">
        <v>1</v>
      </c>
      <c r="L412">
        <v>1.1462475070941201E-2</v>
      </c>
      <c r="O412">
        <v>0</v>
      </c>
      <c r="Q412">
        <v>1</v>
      </c>
      <c r="S412">
        <v>2</v>
      </c>
      <c r="T412" t="s">
        <v>33</v>
      </c>
      <c r="U412">
        <v>0</v>
      </c>
      <c r="V412">
        <v>2</v>
      </c>
      <c r="W412">
        <v>1</v>
      </c>
      <c r="X412">
        <v>1</v>
      </c>
      <c r="Y412">
        <v>1</v>
      </c>
      <c r="Z4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3" spans="1:28" x14ac:dyDescent="0.25">
      <c r="A413">
        <v>54172</v>
      </c>
      <c r="B413">
        <v>1</v>
      </c>
      <c r="L413">
        <v>-0.40666841654992297</v>
      </c>
      <c r="O413">
        <v>0</v>
      </c>
      <c r="Q413">
        <v>1</v>
      </c>
      <c r="S413">
        <v>2</v>
      </c>
      <c r="T413" t="s">
        <v>29</v>
      </c>
      <c r="U413">
        <v>0</v>
      </c>
      <c r="V413">
        <v>657</v>
      </c>
      <c r="W413">
        <v>1</v>
      </c>
      <c r="X413">
        <v>1</v>
      </c>
      <c r="Y413">
        <v>1</v>
      </c>
      <c r="Z4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4" spans="1:28" x14ac:dyDescent="0.25">
      <c r="A414">
        <v>54245</v>
      </c>
      <c r="B414">
        <v>1</v>
      </c>
      <c r="L414">
        <v>-2.80182299714761E-3</v>
      </c>
      <c r="O414">
        <v>0</v>
      </c>
      <c r="Q414">
        <v>1</v>
      </c>
      <c r="S414">
        <v>2</v>
      </c>
      <c r="T414" t="s">
        <v>29</v>
      </c>
      <c r="U414">
        <v>0</v>
      </c>
      <c r="V414">
        <v>657</v>
      </c>
      <c r="W414">
        <v>1</v>
      </c>
      <c r="X414">
        <v>0</v>
      </c>
      <c r="Y414">
        <v>0</v>
      </c>
      <c r="Z4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1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15" spans="1:28" x14ac:dyDescent="0.25">
      <c r="A415">
        <v>5425</v>
      </c>
      <c r="B415">
        <v>1</v>
      </c>
      <c r="L415">
        <v>-0.19288547097837999</v>
      </c>
      <c r="O415">
        <v>0</v>
      </c>
      <c r="Q415">
        <v>1</v>
      </c>
      <c r="S415">
        <v>2</v>
      </c>
      <c r="T415" t="s">
        <v>29</v>
      </c>
      <c r="U415">
        <v>0</v>
      </c>
      <c r="V415">
        <v>657</v>
      </c>
      <c r="W415">
        <v>1</v>
      </c>
      <c r="X415">
        <v>1</v>
      </c>
      <c r="Y415">
        <v>1</v>
      </c>
      <c r="Z4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16" spans="1:28" x14ac:dyDescent="0.25">
      <c r="A416">
        <v>54261</v>
      </c>
      <c r="B416">
        <v>0</v>
      </c>
      <c r="C416">
        <v>10000</v>
      </c>
      <c r="D416">
        <v>0</v>
      </c>
      <c r="E416">
        <v>1</v>
      </c>
      <c r="F416">
        <v>0.01</v>
      </c>
      <c r="G416">
        <v>1</v>
      </c>
      <c r="H416">
        <v>3.1401849173675498E-16</v>
      </c>
      <c r="I416">
        <v>1</v>
      </c>
      <c r="J416">
        <v>1.0000000000001501E-2</v>
      </c>
      <c r="K416">
        <v>1.1012003083360899E-2</v>
      </c>
      <c r="L416">
        <v>2.4532694666933999E-18</v>
      </c>
      <c r="M416">
        <v>0.998565855830296</v>
      </c>
      <c r="N416">
        <v>0</v>
      </c>
      <c r="O416">
        <v>4</v>
      </c>
      <c r="P416">
        <v>0.40400000000000003</v>
      </c>
      <c r="Q416">
        <v>0.40400000000000003</v>
      </c>
      <c r="R416">
        <v>0.44605771588314602</v>
      </c>
      <c r="S416">
        <v>0</v>
      </c>
      <c r="T416" t="s">
        <v>29</v>
      </c>
      <c r="U416">
        <v>0</v>
      </c>
      <c r="V416">
        <v>657</v>
      </c>
      <c r="W416">
        <v>0</v>
      </c>
      <c r="X416">
        <v>0</v>
      </c>
      <c r="Y416">
        <v>0</v>
      </c>
      <c r="Z4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1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17" spans="1:28" x14ac:dyDescent="0.25">
      <c r="A417">
        <v>5440</v>
      </c>
      <c r="B417">
        <v>0</v>
      </c>
      <c r="C417">
        <v>5204.0812817311398</v>
      </c>
      <c r="D417">
        <v>34.946359638422997</v>
      </c>
      <c r="E417">
        <v>0.32172006698769001</v>
      </c>
      <c r="F417">
        <v>3.8321787876153098E-2</v>
      </c>
      <c r="G417">
        <v>0.26972453516558997</v>
      </c>
      <c r="H417">
        <v>7.3428630594368502E-3</v>
      </c>
      <c r="I417">
        <v>0.26972453516558997</v>
      </c>
      <c r="J417">
        <v>4.5330098651811E-2</v>
      </c>
      <c r="K417">
        <v>23.916649362616202</v>
      </c>
      <c r="L417">
        <v>-8.0430856728924194E-2</v>
      </c>
      <c r="M417">
        <v>0</v>
      </c>
      <c r="N417">
        <v>4.2899066389676402E-2</v>
      </c>
      <c r="O417">
        <v>5</v>
      </c>
      <c r="P417">
        <v>0.14359911101418399</v>
      </c>
      <c r="Q417">
        <v>0.14359911101418399</v>
      </c>
      <c r="R417">
        <v>-0.89751449096992297</v>
      </c>
      <c r="S417">
        <v>0</v>
      </c>
      <c r="T417" t="s">
        <v>29</v>
      </c>
      <c r="U417">
        <v>0</v>
      </c>
      <c r="V417">
        <v>657</v>
      </c>
      <c r="W417">
        <v>0</v>
      </c>
      <c r="X417">
        <v>1</v>
      </c>
      <c r="Y417">
        <v>0</v>
      </c>
      <c r="Z4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1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18" spans="1:28" x14ac:dyDescent="0.25">
      <c r="A418">
        <v>54405</v>
      </c>
      <c r="B418">
        <v>0</v>
      </c>
      <c r="C418">
        <v>5655.6664369089704</v>
      </c>
      <c r="D418">
        <v>-38.286513388754798</v>
      </c>
      <c r="E418">
        <v>0.38558711036283999</v>
      </c>
      <c r="F418">
        <v>0</v>
      </c>
      <c r="G418">
        <v>0.38013881959768098</v>
      </c>
      <c r="H418">
        <v>-1.8506462474783901E-2</v>
      </c>
      <c r="I418">
        <v>0.38013881959768098</v>
      </c>
      <c r="J418">
        <v>0</v>
      </c>
      <c r="K418">
        <v>32.970783097117597</v>
      </c>
      <c r="L418">
        <v>-8.9501912162557498E-2</v>
      </c>
      <c r="M418">
        <v>0</v>
      </c>
      <c r="N418">
        <v>4.6609449034751699E-2</v>
      </c>
      <c r="O418">
        <v>3</v>
      </c>
      <c r="P418">
        <v>0.16246707579905401</v>
      </c>
      <c r="Q418">
        <v>0.16246707579905401</v>
      </c>
      <c r="R418">
        <v>-0.82683015918578795</v>
      </c>
      <c r="S418">
        <v>0</v>
      </c>
      <c r="T418" t="s">
        <v>29</v>
      </c>
      <c r="U418">
        <v>0</v>
      </c>
      <c r="V418">
        <v>657</v>
      </c>
      <c r="W418">
        <v>0</v>
      </c>
      <c r="X418">
        <v>1</v>
      </c>
      <c r="Y418">
        <v>0</v>
      </c>
      <c r="Z4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1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19" spans="1:28" x14ac:dyDescent="0.25">
      <c r="A419">
        <v>54498</v>
      </c>
      <c r="B419">
        <v>1</v>
      </c>
      <c r="L419">
        <v>0.20748202114509601</v>
      </c>
      <c r="O419">
        <v>0</v>
      </c>
      <c r="Q419">
        <v>1</v>
      </c>
      <c r="S419">
        <v>2</v>
      </c>
      <c r="T419" t="s">
        <v>29</v>
      </c>
      <c r="U419">
        <v>0</v>
      </c>
      <c r="V419">
        <v>657</v>
      </c>
      <c r="W419">
        <v>1</v>
      </c>
      <c r="X419">
        <v>1</v>
      </c>
      <c r="Y419">
        <v>1</v>
      </c>
      <c r="Z4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1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20" spans="1:28" x14ac:dyDescent="0.25">
      <c r="A420">
        <v>54518</v>
      </c>
      <c r="B420">
        <v>1</v>
      </c>
      <c r="L420">
        <v>0.38192405278860903</v>
      </c>
      <c r="O420">
        <v>0</v>
      </c>
      <c r="Q420">
        <v>1</v>
      </c>
      <c r="S420">
        <v>2</v>
      </c>
      <c r="T420" t="s">
        <v>29</v>
      </c>
      <c r="U420">
        <v>0</v>
      </c>
      <c r="V420">
        <v>657</v>
      </c>
      <c r="W420">
        <v>1</v>
      </c>
      <c r="X420">
        <v>1</v>
      </c>
      <c r="Y420">
        <v>1</v>
      </c>
      <c r="Z4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2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21" spans="1:28" x14ac:dyDescent="0.25">
      <c r="A421">
        <v>54520</v>
      </c>
      <c r="B421">
        <v>1</v>
      </c>
      <c r="L421">
        <v>-2.5718934212043399E-4</v>
      </c>
      <c r="O421">
        <v>0</v>
      </c>
      <c r="Q421">
        <v>1</v>
      </c>
      <c r="S421">
        <v>2</v>
      </c>
      <c r="T421" t="s">
        <v>29</v>
      </c>
      <c r="U421">
        <v>0</v>
      </c>
      <c r="V421">
        <v>657</v>
      </c>
      <c r="W421">
        <v>1</v>
      </c>
      <c r="X421">
        <v>0</v>
      </c>
      <c r="Y421">
        <v>0</v>
      </c>
      <c r="Z4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2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22" spans="1:28" x14ac:dyDescent="0.25">
      <c r="A422">
        <v>54673</v>
      </c>
      <c r="B422">
        <v>1</v>
      </c>
      <c r="L422">
        <v>-1.80807862145569E-4</v>
      </c>
      <c r="O422">
        <v>0</v>
      </c>
      <c r="Q422">
        <v>1</v>
      </c>
      <c r="S422">
        <v>2</v>
      </c>
      <c r="T422" t="s">
        <v>29</v>
      </c>
      <c r="U422">
        <v>0</v>
      </c>
      <c r="V422">
        <v>657</v>
      </c>
      <c r="W422">
        <v>1</v>
      </c>
      <c r="X422">
        <v>0</v>
      </c>
      <c r="Y422">
        <v>0</v>
      </c>
      <c r="Z4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2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23" spans="1:28" x14ac:dyDescent="0.25">
      <c r="A423">
        <v>54743</v>
      </c>
      <c r="B423">
        <v>0</v>
      </c>
      <c r="C423">
        <v>10000</v>
      </c>
      <c r="D423">
        <v>0</v>
      </c>
      <c r="E423">
        <v>1</v>
      </c>
      <c r="F423">
        <v>0.01</v>
      </c>
      <c r="G423">
        <v>1</v>
      </c>
      <c r="H423">
        <v>5.1873847978301198E-17</v>
      </c>
      <c r="I423">
        <v>1</v>
      </c>
      <c r="J423">
        <v>1.00000000000003E-2</v>
      </c>
      <c r="K423">
        <v>5.0701956567619798E-2</v>
      </c>
      <c r="L423">
        <v>-2.3855601894677699E-4</v>
      </c>
      <c r="M423">
        <v>0.99339684934215999</v>
      </c>
      <c r="N423">
        <v>1.0097577852881E-2</v>
      </c>
      <c r="O423">
        <v>5</v>
      </c>
      <c r="P423">
        <v>0.40601951557057597</v>
      </c>
      <c r="Q423">
        <v>0.40601951557057597</v>
      </c>
      <c r="R423">
        <v>0.72338327375682698</v>
      </c>
      <c r="S423">
        <v>0</v>
      </c>
      <c r="T423" t="s">
        <v>30</v>
      </c>
      <c r="U423">
        <v>0</v>
      </c>
      <c r="V423">
        <v>657</v>
      </c>
      <c r="W423">
        <v>0</v>
      </c>
      <c r="X423">
        <v>0</v>
      </c>
      <c r="Y423">
        <v>0</v>
      </c>
      <c r="Z4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2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24" spans="1:28" x14ac:dyDescent="0.25">
      <c r="A424">
        <v>5480</v>
      </c>
      <c r="B424">
        <v>1</v>
      </c>
      <c r="L424">
        <v>-0.26040126208772502</v>
      </c>
      <c r="O424">
        <v>0</v>
      </c>
      <c r="Q424">
        <v>1</v>
      </c>
      <c r="S424">
        <v>2</v>
      </c>
      <c r="T424" t="s">
        <v>30</v>
      </c>
      <c r="U424">
        <v>0</v>
      </c>
      <c r="V424">
        <v>657</v>
      </c>
      <c r="W424">
        <v>1</v>
      </c>
      <c r="X424">
        <v>1</v>
      </c>
      <c r="Y424">
        <v>1</v>
      </c>
      <c r="Z4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2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25" spans="1:28" x14ac:dyDescent="0.25">
      <c r="A425">
        <v>54810</v>
      </c>
      <c r="B425">
        <v>0</v>
      </c>
      <c r="C425">
        <v>9847.9403692741307</v>
      </c>
      <c r="D425">
        <v>44.971728592819503</v>
      </c>
      <c r="E425">
        <v>0.97849442365448502</v>
      </c>
      <c r="F425">
        <v>4.6446707777521197E-2</v>
      </c>
      <c r="G425">
        <v>0.98462909896930295</v>
      </c>
      <c r="H425">
        <v>4.5709223891270299E-3</v>
      </c>
      <c r="I425">
        <v>0.98462909896930295</v>
      </c>
      <c r="J425">
        <v>3.1992938943629902E-2</v>
      </c>
      <c r="K425">
        <v>1.3286410145285401</v>
      </c>
      <c r="L425">
        <v>2.4168951020021701E-2</v>
      </c>
      <c r="M425">
        <v>0.82696492634526997</v>
      </c>
      <c r="N425">
        <v>0</v>
      </c>
      <c r="O425">
        <v>4</v>
      </c>
      <c r="P425">
        <v>0.40831263386898797</v>
      </c>
      <c r="Q425">
        <v>0.40831263386898797</v>
      </c>
      <c r="R425">
        <v>1.03049483036261</v>
      </c>
      <c r="S425">
        <v>1</v>
      </c>
      <c r="T425" t="s">
        <v>29</v>
      </c>
      <c r="U425">
        <v>0</v>
      </c>
      <c r="V425">
        <v>657</v>
      </c>
      <c r="W425">
        <v>1</v>
      </c>
      <c r="X425">
        <v>1</v>
      </c>
      <c r="Y425">
        <v>1</v>
      </c>
      <c r="Z4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25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26" spans="1:28" x14ac:dyDescent="0.25">
      <c r="A426">
        <v>54874</v>
      </c>
      <c r="B426">
        <v>0</v>
      </c>
      <c r="C426">
        <v>5751.71070222444</v>
      </c>
      <c r="D426">
        <v>580.05436042885503</v>
      </c>
      <c r="E426">
        <v>0.39917051360031403</v>
      </c>
      <c r="F426">
        <v>0.48009693492197603</v>
      </c>
      <c r="G426">
        <v>0.35819388056072499</v>
      </c>
      <c r="H426">
        <v>0.10246705943822899</v>
      </c>
      <c r="I426">
        <v>0.35819388056072499</v>
      </c>
      <c r="J426">
        <v>0.50301904300953304</v>
      </c>
      <c r="K426">
        <v>25.1625902204818</v>
      </c>
      <c r="L426">
        <v>-0.16800793916241599</v>
      </c>
      <c r="M426">
        <v>0</v>
      </c>
      <c r="N426">
        <v>7.8721191956536096E-2</v>
      </c>
      <c r="O426">
        <v>5</v>
      </c>
      <c r="P426">
        <v>0.36384031280981699</v>
      </c>
      <c r="Q426">
        <v>0.36384031280981699</v>
      </c>
      <c r="R426">
        <v>-6.6195446210582501E-2</v>
      </c>
      <c r="S426">
        <v>0</v>
      </c>
      <c r="T426" t="s">
        <v>29</v>
      </c>
      <c r="U426">
        <v>0</v>
      </c>
      <c r="V426">
        <v>657</v>
      </c>
      <c r="W426">
        <v>0</v>
      </c>
      <c r="X426">
        <v>1</v>
      </c>
      <c r="Y426">
        <v>0</v>
      </c>
      <c r="Z4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2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27" spans="1:28" x14ac:dyDescent="0.25">
      <c r="A427">
        <v>5490</v>
      </c>
      <c r="B427">
        <v>0</v>
      </c>
      <c r="C427">
        <v>5377.1346427080198</v>
      </c>
      <c r="D427">
        <v>372.600001999715</v>
      </c>
      <c r="E427">
        <v>0.34619475661156301</v>
      </c>
      <c r="F427">
        <v>0.31196845475394303</v>
      </c>
      <c r="G427">
        <v>0.27981118803847099</v>
      </c>
      <c r="H427">
        <v>8.8541282125595797E-2</v>
      </c>
      <c r="I427">
        <v>0.27981118803847099</v>
      </c>
      <c r="J427">
        <v>0.43601533038736101</v>
      </c>
      <c r="K427">
        <v>2.6476853809805898</v>
      </c>
      <c r="L427">
        <v>-0.41770177071853098</v>
      </c>
      <c r="M427">
        <v>0.65517966862170396</v>
      </c>
      <c r="N427">
        <v>0.180854804298168</v>
      </c>
      <c r="O427">
        <v>5</v>
      </c>
      <c r="P427">
        <v>0.31096890681790101</v>
      </c>
      <c r="Q427">
        <v>0.31096890681790101</v>
      </c>
      <c r="R427">
        <v>-0.31497876387082002</v>
      </c>
      <c r="S427">
        <v>0</v>
      </c>
      <c r="T427" t="s">
        <v>26</v>
      </c>
      <c r="U427">
        <v>0</v>
      </c>
      <c r="V427">
        <v>657</v>
      </c>
      <c r="W427">
        <v>0</v>
      </c>
      <c r="X427">
        <v>1</v>
      </c>
      <c r="Y427">
        <v>0</v>
      </c>
      <c r="Z4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2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28" spans="1:28" x14ac:dyDescent="0.25">
      <c r="A428">
        <v>5501</v>
      </c>
      <c r="B428">
        <v>1</v>
      </c>
      <c r="L428">
        <v>-0.28838159701267402</v>
      </c>
      <c r="O428">
        <v>0</v>
      </c>
      <c r="Q428">
        <v>1</v>
      </c>
      <c r="S428">
        <v>2</v>
      </c>
      <c r="T428" t="s">
        <v>29</v>
      </c>
      <c r="U428">
        <v>0</v>
      </c>
      <c r="V428">
        <v>657</v>
      </c>
      <c r="W428">
        <v>1</v>
      </c>
      <c r="X428">
        <v>1</v>
      </c>
      <c r="Y428">
        <v>1</v>
      </c>
      <c r="Z4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2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29" spans="1:28" x14ac:dyDescent="0.25">
      <c r="A429">
        <v>5541</v>
      </c>
      <c r="B429">
        <v>1</v>
      </c>
      <c r="L429">
        <v>-9.5855488304668002E-2</v>
      </c>
      <c r="O429">
        <v>0</v>
      </c>
      <c r="Q429">
        <v>1</v>
      </c>
      <c r="S429">
        <v>2</v>
      </c>
      <c r="T429" t="s">
        <v>29</v>
      </c>
      <c r="U429">
        <v>0</v>
      </c>
      <c r="V429">
        <v>657</v>
      </c>
      <c r="W429">
        <v>1</v>
      </c>
      <c r="X429">
        <v>1</v>
      </c>
      <c r="Y429">
        <v>1</v>
      </c>
      <c r="Z4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2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0" spans="1:28" x14ac:dyDescent="0.25">
      <c r="A430">
        <v>5576</v>
      </c>
      <c r="B430">
        <v>0</v>
      </c>
      <c r="C430">
        <v>8257.8079419387195</v>
      </c>
      <c r="D430">
        <v>-165.896343482947</v>
      </c>
      <c r="E430">
        <v>0.75360426607419095</v>
      </c>
      <c r="F430">
        <v>0</v>
      </c>
      <c r="G430">
        <v>0.805357927097058</v>
      </c>
      <c r="H430">
        <v>-2.0407114624505899E-2</v>
      </c>
      <c r="I430">
        <v>0.805357927097058</v>
      </c>
      <c r="J430">
        <v>0</v>
      </c>
      <c r="K430">
        <v>3.2555049641898601</v>
      </c>
      <c r="L430">
        <v>-0.224624479505243</v>
      </c>
      <c r="M430">
        <v>0.576020508849172</v>
      </c>
      <c r="N430">
        <v>0.101879360291981</v>
      </c>
      <c r="O430">
        <v>3</v>
      </c>
      <c r="P430">
        <v>0.33216831069264602</v>
      </c>
      <c r="Q430">
        <v>0.33216831069264602</v>
      </c>
      <c r="R430">
        <v>-0.20687035227773501</v>
      </c>
      <c r="S430">
        <v>0</v>
      </c>
      <c r="T430" t="s">
        <v>29</v>
      </c>
      <c r="U430">
        <v>0</v>
      </c>
      <c r="V430">
        <v>657</v>
      </c>
      <c r="W430">
        <v>0</v>
      </c>
      <c r="X430">
        <v>1</v>
      </c>
      <c r="Y430">
        <v>0</v>
      </c>
      <c r="Z4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3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31" spans="1:28" x14ac:dyDescent="0.25">
      <c r="A431">
        <v>5579</v>
      </c>
      <c r="B431">
        <v>1</v>
      </c>
      <c r="L431">
        <v>-0.330008483029755</v>
      </c>
      <c r="O431">
        <v>0</v>
      </c>
      <c r="Q431">
        <v>1</v>
      </c>
      <c r="S431">
        <v>2</v>
      </c>
      <c r="T431" t="s">
        <v>32</v>
      </c>
      <c r="U431">
        <v>0</v>
      </c>
      <c r="V431">
        <v>657</v>
      </c>
      <c r="W431">
        <v>1</v>
      </c>
      <c r="X431">
        <v>1</v>
      </c>
      <c r="Y431">
        <v>1</v>
      </c>
      <c r="Z4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2" spans="1:28" x14ac:dyDescent="0.25">
      <c r="A432">
        <v>5585</v>
      </c>
      <c r="B432">
        <v>1</v>
      </c>
      <c r="L432">
        <v>-0.44233890863539599</v>
      </c>
      <c r="O432">
        <v>0</v>
      </c>
      <c r="Q432">
        <v>1</v>
      </c>
      <c r="S432">
        <v>2</v>
      </c>
      <c r="T432" t="s">
        <v>29</v>
      </c>
      <c r="U432">
        <v>0</v>
      </c>
      <c r="V432">
        <v>657</v>
      </c>
      <c r="W432">
        <v>1</v>
      </c>
      <c r="X432">
        <v>1</v>
      </c>
      <c r="Y432">
        <v>1</v>
      </c>
      <c r="Z4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3" spans="1:28" x14ac:dyDescent="0.25">
      <c r="A433">
        <v>5591</v>
      </c>
      <c r="B433">
        <v>0</v>
      </c>
      <c r="C433">
        <v>9420.4676554139805</v>
      </c>
      <c r="D433">
        <v>-88.0050332794235</v>
      </c>
      <c r="E433">
        <v>0.918037568408548</v>
      </c>
      <c r="F433">
        <v>0</v>
      </c>
      <c r="G433">
        <v>0.93975258952597196</v>
      </c>
      <c r="H433">
        <v>-9.3340296938687305E-3</v>
      </c>
      <c r="I433">
        <v>0.93975258952597196</v>
      </c>
      <c r="J433">
        <v>0</v>
      </c>
      <c r="K433">
        <v>2.1957193306834899</v>
      </c>
      <c r="L433">
        <v>-0.202616230975597</v>
      </c>
      <c r="M433">
        <v>0.714041300881601</v>
      </c>
      <c r="N433">
        <v>9.2877207897438904E-2</v>
      </c>
      <c r="O433">
        <v>3</v>
      </c>
      <c r="P433">
        <v>0.39013347316639202</v>
      </c>
      <c r="Q433">
        <v>0.39013347316639202</v>
      </c>
      <c r="R433">
        <v>0.101133551357673</v>
      </c>
      <c r="S433">
        <v>0</v>
      </c>
      <c r="T433" t="s">
        <v>29</v>
      </c>
      <c r="U433">
        <v>0</v>
      </c>
      <c r="V433">
        <v>657</v>
      </c>
      <c r="W433">
        <v>0</v>
      </c>
      <c r="X433">
        <v>1</v>
      </c>
      <c r="Y433">
        <v>0</v>
      </c>
      <c r="Z4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3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34" spans="1:28" x14ac:dyDescent="0.25">
      <c r="A434">
        <v>5604</v>
      </c>
      <c r="B434">
        <v>1</v>
      </c>
      <c r="L434">
        <v>-0.33360254854185001</v>
      </c>
      <c r="O434">
        <v>0</v>
      </c>
      <c r="Q434">
        <v>1</v>
      </c>
      <c r="S434">
        <v>2</v>
      </c>
      <c r="T434" t="s">
        <v>33</v>
      </c>
      <c r="U434">
        <v>5</v>
      </c>
      <c r="V434">
        <v>3</v>
      </c>
      <c r="W434">
        <v>1</v>
      </c>
      <c r="X434">
        <v>1</v>
      </c>
      <c r="Y434">
        <v>1</v>
      </c>
      <c r="Z4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5" spans="1:28" x14ac:dyDescent="0.25">
      <c r="A435">
        <v>5607</v>
      </c>
      <c r="B435">
        <v>0</v>
      </c>
      <c r="C435">
        <v>8380.3138697871</v>
      </c>
      <c r="D435">
        <v>-9.4824687061536608</v>
      </c>
      <c r="E435">
        <v>0.77093010444131804</v>
      </c>
      <c r="F435">
        <v>0</v>
      </c>
      <c r="G435">
        <v>0.82221715899216397</v>
      </c>
      <c r="H435">
        <v>-1.15340703051065E-3</v>
      </c>
      <c r="I435">
        <v>0.82221715899216397</v>
      </c>
      <c r="J435">
        <v>0</v>
      </c>
      <c r="K435">
        <v>51.288442585883701</v>
      </c>
      <c r="L435">
        <v>0.91227365817728201</v>
      </c>
      <c r="M435">
        <v>0</v>
      </c>
      <c r="N435">
        <v>0</v>
      </c>
      <c r="O435">
        <v>2</v>
      </c>
      <c r="P435">
        <v>0.31862945268669601</v>
      </c>
      <c r="Q435">
        <v>0.31862945268669601</v>
      </c>
      <c r="R435">
        <v>-0.242576699402649</v>
      </c>
      <c r="S435">
        <v>0</v>
      </c>
      <c r="T435" t="s">
        <v>30</v>
      </c>
      <c r="U435">
        <v>0</v>
      </c>
      <c r="V435">
        <v>657</v>
      </c>
      <c r="W435">
        <v>0</v>
      </c>
      <c r="X435">
        <v>1</v>
      </c>
      <c r="Y435">
        <v>0</v>
      </c>
      <c r="Z4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3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36" spans="1:28" x14ac:dyDescent="0.25">
      <c r="A436">
        <v>5615</v>
      </c>
      <c r="B436">
        <v>0</v>
      </c>
      <c r="C436">
        <v>6886.2966246504002</v>
      </c>
      <c r="D436">
        <v>179.148194058938</v>
      </c>
      <c r="E436">
        <v>0.55963337977198502</v>
      </c>
      <c r="F436">
        <v>0.155188145575958</v>
      </c>
      <c r="G436">
        <v>0.65035099903161198</v>
      </c>
      <c r="H436">
        <v>2.0706581659658298E-2</v>
      </c>
      <c r="I436">
        <v>0.65035099903161198</v>
      </c>
      <c r="J436">
        <v>0.10962947243545799</v>
      </c>
      <c r="K436">
        <v>54.144590989355301</v>
      </c>
      <c r="L436">
        <v>-0.50952876191315599</v>
      </c>
      <c r="M436">
        <v>0</v>
      </c>
      <c r="N436">
        <v>0.218415292928271</v>
      </c>
      <c r="O436">
        <v>5</v>
      </c>
      <c r="P436">
        <v>0.33864345794865702</v>
      </c>
      <c r="Q436">
        <v>0.33864345794865702</v>
      </c>
      <c r="R436">
        <v>-0.16436420008564101</v>
      </c>
      <c r="S436">
        <v>0</v>
      </c>
      <c r="T436" t="s">
        <v>30</v>
      </c>
      <c r="U436">
        <v>0</v>
      </c>
      <c r="V436">
        <v>657</v>
      </c>
      <c r="W436">
        <v>0</v>
      </c>
      <c r="X436">
        <v>1</v>
      </c>
      <c r="Y436">
        <v>0</v>
      </c>
      <c r="Z4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3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37" spans="1:28" x14ac:dyDescent="0.25">
      <c r="A437">
        <v>5631</v>
      </c>
      <c r="B437">
        <v>0</v>
      </c>
      <c r="C437">
        <v>7112.8580454070698</v>
      </c>
      <c r="D437">
        <v>264.98220212391197</v>
      </c>
      <c r="E437">
        <v>0.59167563785042798</v>
      </c>
      <c r="F437">
        <v>0.22475111562859301</v>
      </c>
      <c r="G437">
        <v>0.67293323849590303</v>
      </c>
      <c r="H437">
        <v>3.0771350325361501E-2</v>
      </c>
      <c r="I437">
        <v>0.67293323849590303</v>
      </c>
      <c r="J437">
        <v>0.15805598767735099</v>
      </c>
      <c r="K437">
        <v>90.296452118369999</v>
      </c>
      <c r="L437">
        <v>-1.01655482129436</v>
      </c>
      <c r="M437">
        <v>0</v>
      </c>
      <c r="N437">
        <v>0.42580689196465998</v>
      </c>
      <c r="O437">
        <v>5</v>
      </c>
      <c r="P437">
        <v>0.41464457432338703</v>
      </c>
      <c r="Q437">
        <v>0.41464457432338703</v>
      </c>
      <c r="R437">
        <v>1.21333962248852</v>
      </c>
      <c r="S437">
        <v>1</v>
      </c>
      <c r="T437" t="s">
        <v>27</v>
      </c>
      <c r="U437">
        <v>0</v>
      </c>
      <c r="V437">
        <v>657</v>
      </c>
      <c r="W437">
        <v>1</v>
      </c>
      <c r="X437">
        <v>1</v>
      </c>
      <c r="Y437">
        <v>1</v>
      </c>
      <c r="Z4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3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38" spans="1:28" x14ac:dyDescent="0.25">
      <c r="A438">
        <v>5642</v>
      </c>
      <c r="B438">
        <v>1</v>
      </c>
      <c r="L438">
        <v>-9.5081888100195605E-2</v>
      </c>
      <c r="O438">
        <v>0</v>
      </c>
      <c r="Q438">
        <v>1</v>
      </c>
      <c r="S438">
        <v>2</v>
      </c>
      <c r="T438" t="s">
        <v>29</v>
      </c>
      <c r="U438">
        <v>0</v>
      </c>
      <c r="V438">
        <v>657</v>
      </c>
      <c r="W438">
        <v>1</v>
      </c>
      <c r="X438">
        <v>1</v>
      </c>
      <c r="Y438">
        <v>1</v>
      </c>
      <c r="Z4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39" spans="1:28" x14ac:dyDescent="0.25">
      <c r="A439">
        <v>5647</v>
      </c>
      <c r="B439">
        <v>1</v>
      </c>
      <c r="L439">
        <v>-0.64471810253662098</v>
      </c>
      <c r="O439">
        <v>0</v>
      </c>
      <c r="Q439">
        <v>1</v>
      </c>
      <c r="S439">
        <v>2</v>
      </c>
      <c r="T439" t="s">
        <v>29</v>
      </c>
      <c r="U439">
        <v>0</v>
      </c>
      <c r="V439">
        <v>657</v>
      </c>
      <c r="W439">
        <v>1</v>
      </c>
      <c r="X439">
        <v>1</v>
      </c>
      <c r="Y439">
        <v>1</v>
      </c>
      <c r="Z4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3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40" spans="1:28" x14ac:dyDescent="0.25">
      <c r="A440">
        <v>5649</v>
      </c>
      <c r="B440">
        <v>1</v>
      </c>
      <c r="L440">
        <v>-9.3240004932630502E-2</v>
      </c>
      <c r="O440">
        <v>0</v>
      </c>
      <c r="Q440">
        <v>1</v>
      </c>
      <c r="S440">
        <v>2</v>
      </c>
      <c r="T440" t="s">
        <v>29</v>
      </c>
      <c r="U440">
        <v>0</v>
      </c>
      <c r="V440">
        <v>657</v>
      </c>
      <c r="W440">
        <v>1</v>
      </c>
      <c r="X440">
        <v>1</v>
      </c>
      <c r="Y440">
        <v>1</v>
      </c>
      <c r="Z4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4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41" spans="1:28" x14ac:dyDescent="0.25">
      <c r="A441">
        <v>5652</v>
      </c>
      <c r="B441">
        <v>1</v>
      </c>
      <c r="L441">
        <v>-2.5044010778216601E-2</v>
      </c>
      <c r="O441">
        <v>0</v>
      </c>
      <c r="Q441">
        <v>1</v>
      </c>
      <c r="S441">
        <v>2</v>
      </c>
      <c r="T441" t="s">
        <v>29</v>
      </c>
      <c r="U441">
        <v>0</v>
      </c>
      <c r="V441">
        <v>657</v>
      </c>
      <c r="W441">
        <v>1</v>
      </c>
      <c r="X441">
        <v>1</v>
      </c>
      <c r="Y441">
        <v>1</v>
      </c>
      <c r="Z4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4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42" spans="1:28" x14ac:dyDescent="0.25">
      <c r="A442">
        <v>5656</v>
      </c>
      <c r="B442">
        <v>0</v>
      </c>
      <c r="C442">
        <v>5766.1784376855303</v>
      </c>
      <c r="D442">
        <v>-190.062922895686</v>
      </c>
      <c r="E442">
        <v>0.40121666475838302</v>
      </c>
      <c r="F442">
        <v>0</v>
      </c>
      <c r="G442">
        <v>0.36091415559030099</v>
      </c>
      <c r="H442">
        <v>-5.3104269900921298E-2</v>
      </c>
      <c r="I442">
        <v>0.36091415559030099</v>
      </c>
      <c r="J442">
        <v>0</v>
      </c>
      <c r="K442">
        <v>8.0403007179297408</v>
      </c>
      <c r="L442">
        <v>-0.87095068129208897</v>
      </c>
      <c r="M442">
        <v>0</v>
      </c>
      <c r="N442">
        <v>0.36624964660681097</v>
      </c>
      <c r="O442">
        <v>3</v>
      </c>
      <c r="P442">
        <v>0.22567609339109901</v>
      </c>
      <c r="Q442">
        <v>0.22567609339109901</v>
      </c>
      <c r="R442">
        <v>-0.66143508290656094</v>
      </c>
      <c r="S442">
        <v>0</v>
      </c>
      <c r="T442" t="s">
        <v>27</v>
      </c>
      <c r="U442">
        <v>0</v>
      </c>
      <c r="V442">
        <v>657</v>
      </c>
      <c r="W442">
        <v>0</v>
      </c>
      <c r="X442">
        <v>1</v>
      </c>
      <c r="Y442">
        <v>0</v>
      </c>
      <c r="Z4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3" spans="1:28" x14ac:dyDescent="0.25">
      <c r="A443">
        <v>5658</v>
      </c>
      <c r="B443">
        <v>0</v>
      </c>
      <c r="C443">
        <v>8881.7043946409303</v>
      </c>
      <c r="D443">
        <v>-14.1351709998769</v>
      </c>
      <c r="E443">
        <v>0.84184105009921795</v>
      </c>
      <c r="F443">
        <v>0</v>
      </c>
      <c r="G443">
        <v>0.88096701956159995</v>
      </c>
      <c r="H443">
        <v>-1.5870492894989299E-3</v>
      </c>
      <c r="I443">
        <v>0.88096701956159995</v>
      </c>
      <c r="J443">
        <v>0</v>
      </c>
      <c r="K443">
        <v>5.1580543885061099</v>
      </c>
      <c r="L443">
        <v>-0.63046255549102503</v>
      </c>
      <c r="M443">
        <v>0.32824268461487799</v>
      </c>
      <c r="N443">
        <v>0.26788149365621799</v>
      </c>
      <c r="O443">
        <v>3</v>
      </c>
      <c r="P443">
        <v>0.39813791266340698</v>
      </c>
      <c r="Q443">
        <v>0.39813791266340698</v>
      </c>
      <c r="R443">
        <v>0.19976207058460899</v>
      </c>
      <c r="S443">
        <v>0</v>
      </c>
      <c r="T443" t="s">
        <v>29</v>
      </c>
      <c r="U443">
        <v>0</v>
      </c>
      <c r="V443">
        <v>657</v>
      </c>
      <c r="W443">
        <v>0</v>
      </c>
      <c r="X443">
        <v>1</v>
      </c>
      <c r="Y443">
        <v>0</v>
      </c>
      <c r="Z4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4" spans="1:28" x14ac:dyDescent="0.25">
      <c r="A444">
        <v>5659</v>
      </c>
      <c r="B444">
        <v>0</v>
      </c>
      <c r="C444">
        <v>7843.4037859767795</v>
      </c>
      <c r="D444">
        <v>-47.400222063745098</v>
      </c>
      <c r="E444">
        <v>0.69499567830243003</v>
      </c>
      <c r="F444">
        <v>0</v>
      </c>
      <c r="G444">
        <v>0.75254463591862997</v>
      </c>
      <c r="H444">
        <v>-6.3403878019498297E-3</v>
      </c>
      <c r="I444">
        <v>0.75254463591862997</v>
      </c>
      <c r="J444">
        <v>0</v>
      </c>
      <c r="K444">
        <v>1.2069608182231999</v>
      </c>
      <c r="L444">
        <v>-0.12642616347618901</v>
      </c>
      <c r="M444">
        <v>0.84281190193896605</v>
      </c>
      <c r="N444">
        <v>6.1712774359886598E-2</v>
      </c>
      <c r="O444">
        <v>3</v>
      </c>
      <c r="P444">
        <v>0.30185061771618898</v>
      </c>
      <c r="Q444">
        <v>0.30185061771618898</v>
      </c>
      <c r="R444">
        <v>-0.38157345379903601</v>
      </c>
      <c r="S444">
        <v>0</v>
      </c>
      <c r="T444" t="s">
        <v>29</v>
      </c>
      <c r="U444">
        <v>0</v>
      </c>
      <c r="V444">
        <v>657</v>
      </c>
      <c r="W444">
        <v>0</v>
      </c>
      <c r="X444">
        <v>1</v>
      </c>
      <c r="Y444">
        <v>0</v>
      </c>
      <c r="Z4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5" spans="1:28" x14ac:dyDescent="0.25">
      <c r="A445">
        <v>5660</v>
      </c>
      <c r="B445">
        <v>0</v>
      </c>
      <c r="C445">
        <v>6888.1169452228296</v>
      </c>
      <c r="D445">
        <v>-25.597740792646899</v>
      </c>
      <c r="E445">
        <v>0.55989082511008603</v>
      </c>
      <c r="F445">
        <v>0</v>
      </c>
      <c r="G445">
        <v>0.61418218178064099</v>
      </c>
      <c r="H445">
        <v>-4.2114020230695198E-3</v>
      </c>
      <c r="I445">
        <v>0.61418218178064099</v>
      </c>
      <c r="J445">
        <v>0</v>
      </c>
      <c r="K445">
        <v>1.3255024416283401</v>
      </c>
      <c r="L445">
        <v>-0.105848126914918</v>
      </c>
      <c r="M445">
        <v>0.82737367723209299</v>
      </c>
      <c r="N445">
        <v>5.32956292674239E-2</v>
      </c>
      <c r="O445">
        <v>3</v>
      </c>
      <c r="P445">
        <v>0.24547372723163</v>
      </c>
      <c r="Q445">
        <v>0.24547372723163</v>
      </c>
      <c r="R445">
        <v>-0.55257340737903904</v>
      </c>
      <c r="S445">
        <v>0</v>
      </c>
      <c r="T445" t="s">
        <v>29</v>
      </c>
      <c r="U445">
        <v>0</v>
      </c>
      <c r="V445">
        <v>657</v>
      </c>
      <c r="W445">
        <v>0</v>
      </c>
      <c r="X445">
        <v>1</v>
      </c>
      <c r="Y445">
        <v>0</v>
      </c>
      <c r="Z4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6" spans="1:28" x14ac:dyDescent="0.25">
      <c r="A446">
        <v>5664</v>
      </c>
      <c r="B446">
        <v>0</v>
      </c>
      <c r="C446">
        <v>5873.4998615723898</v>
      </c>
      <c r="D446">
        <v>-297.13702367692599</v>
      </c>
      <c r="E446">
        <v>0.41639498042237999</v>
      </c>
      <c r="F446">
        <v>0</v>
      </c>
      <c r="G446">
        <v>0.35575936497744198</v>
      </c>
      <c r="H446">
        <v>-7.7033205914124103E-2</v>
      </c>
      <c r="I446">
        <v>0.35575936497744198</v>
      </c>
      <c r="J446">
        <v>0</v>
      </c>
      <c r="K446">
        <v>3.1042494014280302</v>
      </c>
      <c r="L446">
        <v>-0.36148323581006703</v>
      </c>
      <c r="M446">
        <v>0.59571922141109601</v>
      </c>
      <c r="N446">
        <v>0.15785943426851201</v>
      </c>
      <c r="O446">
        <v>3</v>
      </c>
      <c r="P446">
        <v>0.186002755933667</v>
      </c>
      <c r="Q446">
        <v>0.186002755933667</v>
      </c>
      <c r="R446">
        <v>-0.76938183882860001</v>
      </c>
      <c r="S446">
        <v>0</v>
      </c>
      <c r="T446" t="s">
        <v>26</v>
      </c>
      <c r="U446">
        <v>0</v>
      </c>
      <c r="V446">
        <v>657</v>
      </c>
      <c r="W446">
        <v>0</v>
      </c>
      <c r="X446">
        <v>1</v>
      </c>
      <c r="Y446">
        <v>0</v>
      </c>
      <c r="Z4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7" spans="1:28" x14ac:dyDescent="0.25">
      <c r="A447">
        <v>5665</v>
      </c>
      <c r="B447">
        <v>0</v>
      </c>
      <c r="C447">
        <v>8773.4813826750797</v>
      </c>
      <c r="D447">
        <v>-244.130976085035</v>
      </c>
      <c r="E447">
        <v>0.82653522412118996</v>
      </c>
      <c r="F447">
        <v>0</v>
      </c>
      <c r="G447">
        <v>0.86500034026925099</v>
      </c>
      <c r="H447">
        <v>-2.9227461951358301E-2</v>
      </c>
      <c r="I447">
        <v>0.86500034026925099</v>
      </c>
      <c r="J447">
        <v>0</v>
      </c>
      <c r="K447">
        <v>25.1038306217859</v>
      </c>
      <c r="L447">
        <v>2.8169409633061302</v>
      </c>
      <c r="M447">
        <v>0</v>
      </c>
      <c r="N447">
        <v>0</v>
      </c>
      <c r="O447">
        <v>2</v>
      </c>
      <c r="P447">
        <v>0.33830711287808801</v>
      </c>
      <c r="Q447">
        <v>0.33830711287808801</v>
      </c>
      <c r="R447">
        <v>-0.17142590261652799</v>
      </c>
      <c r="S447">
        <v>0</v>
      </c>
      <c r="T447" t="s">
        <v>30</v>
      </c>
      <c r="U447">
        <v>0</v>
      </c>
      <c r="V447">
        <v>657</v>
      </c>
      <c r="W447">
        <v>0</v>
      </c>
      <c r="X447">
        <v>1</v>
      </c>
      <c r="Y447">
        <v>0</v>
      </c>
      <c r="Z4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48" spans="1:28" x14ac:dyDescent="0.25">
      <c r="A448">
        <v>5667</v>
      </c>
      <c r="B448">
        <v>0</v>
      </c>
      <c r="C448">
        <v>9754.83333083465</v>
      </c>
      <c r="D448">
        <v>0.55799313640080395</v>
      </c>
      <c r="E448">
        <v>0.96532642821804304</v>
      </c>
      <c r="F448">
        <v>1.0452217724793199E-2</v>
      </c>
      <c r="G448">
        <v>0.975080588344721</v>
      </c>
      <c r="H448">
        <v>1.3671590253732999E-5</v>
      </c>
      <c r="I448">
        <v>0.975080588344721</v>
      </c>
      <c r="J448">
        <v>1.00657806945985E-2</v>
      </c>
      <c r="K448">
        <v>3.1062055260388401</v>
      </c>
      <c r="L448">
        <v>-0.44591473720575903</v>
      </c>
      <c r="M448">
        <v>0.59546446624216198</v>
      </c>
      <c r="N448">
        <v>0.19239490588680699</v>
      </c>
      <c r="O448">
        <v>5</v>
      </c>
      <c r="P448">
        <v>0.43066398417379298</v>
      </c>
      <c r="Q448">
        <v>0.43066398417379298</v>
      </c>
      <c r="R448">
        <v>1.58095254386927</v>
      </c>
      <c r="S448">
        <v>1</v>
      </c>
      <c r="T448" t="s">
        <v>29</v>
      </c>
      <c r="U448">
        <v>0</v>
      </c>
      <c r="V448">
        <v>657</v>
      </c>
      <c r="W448">
        <v>1</v>
      </c>
      <c r="X448">
        <v>1</v>
      </c>
      <c r="Y448">
        <v>1</v>
      </c>
      <c r="Z4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4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49" spans="1:28" x14ac:dyDescent="0.25">
      <c r="A449">
        <v>5670</v>
      </c>
      <c r="B449">
        <v>0</v>
      </c>
      <c r="C449">
        <v>6692.1915275227202</v>
      </c>
      <c r="D449">
        <v>24.3035337412601</v>
      </c>
      <c r="E449">
        <v>0.53218137317821301</v>
      </c>
      <c r="F449">
        <v>2.96964586406906E-2</v>
      </c>
      <c r="G449">
        <v>0.57739210384968498</v>
      </c>
      <c r="H449">
        <v>4.3838646373334997E-3</v>
      </c>
      <c r="I449">
        <v>0.57739210384968498</v>
      </c>
      <c r="J449">
        <v>3.10929127861275E-2</v>
      </c>
      <c r="K449">
        <v>1.3020497683643899</v>
      </c>
      <c r="L449">
        <v>-7.2468646900792202E-2</v>
      </c>
      <c r="M449">
        <v>0.83042802750523004</v>
      </c>
      <c r="N449">
        <v>3.96422408329489E-2</v>
      </c>
      <c r="O449">
        <v>5</v>
      </c>
      <c r="P449">
        <v>0.242001017857533</v>
      </c>
      <c r="Q449">
        <v>0.242001017857533</v>
      </c>
      <c r="R449">
        <v>-0.56070303187508297</v>
      </c>
      <c r="S449">
        <v>0</v>
      </c>
      <c r="T449" t="s">
        <v>29</v>
      </c>
      <c r="U449">
        <v>0</v>
      </c>
      <c r="V449">
        <v>657</v>
      </c>
      <c r="W449">
        <v>0</v>
      </c>
      <c r="X449">
        <v>1</v>
      </c>
      <c r="Y449">
        <v>0</v>
      </c>
      <c r="Z4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50" spans="1:28" x14ac:dyDescent="0.25">
      <c r="A450">
        <v>5674</v>
      </c>
      <c r="B450">
        <v>1</v>
      </c>
      <c r="L450">
        <v>-6.4852875755787506E-2</v>
      </c>
      <c r="O450">
        <v>0</v>
      </c>
      <c r="Q450">
        <v>1</v>
      </c>
      <c r="S450">
        <v>2</v>
      </c>
      <c r="T450" t="s">
        <v>30</v>
      </c>
      <c r="U450">
        <v>0</v>
      </c>
      <c r="V450">
        <v>657</v>
      </c>
      <c r="W450">
        <v>1</v>
      </c>
      <c r="X450">
        <v>1</v>
      </c>
      <c r="Y450">
        <v>1</v>
      </c>
      <c r="Z4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5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51" spans="1:28" x14ac:dyDescent="0.25">
      <c r="A451">
        <v>5679</v>
      </c>
      <c r="B451">
        <v>0</v>
      </c>
      <c r="C451">
        <v>9808.8303150598895</v>
      </c>
      <c r="D451">
        <v>-20.789128441416398</v>
      </c>
      <c r="E451">
        <v>0.97296314455846999</v>
      </c>
      <c r="F451">
        <v>0</v>
      </c>
      <c r="G451">
        <v>0.98067792039002299</v>
      </c>
      <c r="H451">
        <v>-2.11878349927098E-3</v>
      </c>
      <c r="I451">
        <v>0.98067792039002299</v>
      </c>
      <c r="J451">
        <v>0</v>
      </c>
      <c r="K451">
        <v>3.5009361022424601</v>
      </c>
      <c r="L451">
        <v>-0.20109719351934099</v>
      </c>
      <c r="M451">
        <v>0.54405687489108101</v>
      </c>
      <c r="N451">
        <v>9.2255867827791105E-2</v>
      </c>
      <c r="O451">
        <v>3</v>
      </c>
      <c r="P451">
        <v>0.40917938655525699</v>
      </c>
      <c r="Q451">
        <v>0.40917938655525699</v>
      </c>
      <c r="R451">
        <v>1.07907217186814</v>
      </c>
      <c r="S451">
        <v>1</v>
      </c>
      <c r="T451" t="s">
        <v>29</v>
      </c>
      <c r="U451">
        <v>0</v>
      </c>
      <c r="V451">
        <v>657</v>
      </c>
      <c r="W451">
        <v>1</v>
      </c>
      <c r="X451">
        <v>1</v>
      </c>
      <c r="Y451">
        <v>1</v>
      </c>
      <c r="Z4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5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52" spans="1:28" x14ac:dyDescent="0.25">
      <c r="A452">
        <v>5686</v>
      </c>
      <c r="B452">
        <v>0</v>
      </c>
      <c r="C452">
        <v>6441.5668185917302</v>
      </c>
      <c r="D452">
        <v>533.98571025712499</v>
      </c>
      <c r="E452">
        <v>0.496735878629401</v>
      </c>
      <c r="F452">
        <v>0.44276124240910197</v>
      </c>
      <c r="G452">
        <v>0.48028526234751401</v>
      </c>
      <c r="H452">
        <v>8.0487874375918603E-2</v>
      </c>
      <c r="I452">
        <v>0.48028526234751401</v>
      </c>
      <c r="J452">
        <v>0.39726645437316199</v>
      </c>
      <c r="K452">
        <v>2.37800294449824</v>
      </c>
      <c r="L452">
        <v>-0.34806919003273901</v>
      </c>
      <c r="M452">
        <v>0.69030166150754602</v>
      </c>
      <c r="N452">
        <v>0.15237261489930101</v>
      </c>
      <c r="O452">
        <v>5</v>
      </c>
      <c r="P452">
        <v>0.39388429053169599</v>
      </c>
      <c r="Q452">
        <v>0.39388429053169599</v>
      </c>
      <c r="R452">
        <v>0.13619558328021</v>
      </c>
      <c r="S452">
        <v>0</v>
      </c>
      <c r="T452" t="s">
        <v>29</v>
      </c>
      <c r="U452">
        <v>0</v>
      </c>
      <c r="V452">
        <v>657</v>
      </c>
      <c r="W452">
        <v>0</v>
      </c>
      <c r="X452">
        <v>1</v>
      </c>
      <c r="Y452">
        <v>0</v>
      </c>
      <c r="Z4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5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53" spans="1:28" x14ac:dyDescent="0.25">
      <c r="A453">
        <v>5690</v>
      </c>
      <c r="B453">
        <v>0</v>
      </c>
      <c r="C453">
        <v>6860.02527316751</v>
      </c>
      <c r="D453">
        <v>13.7345387046842</v>
      </c>
      <c r="E453">
        <v>0.55591786006226196</v>
      </c>
      <c r="F453">
        <v>2.11309645924663E-2</v>
      </c>
      <c r="G453">
        <v>0.62214520806965801</v>
      </c>
      <c r="H453">
        <v>-5.4513270789183802E-3</v>
      </c>
      <c r="I453">
        <v>0.62214520806965801</v>
      </c>
      <c r="J453">
        <v>0</v>
      </c>
      <c r="K453">
        <v>2.4485632098330199</v>
      </c>
      <c r="L453">
        <v>-0.15339608579182801</v>
      </c>
      <c r="M453">
        <v>0.68111227131426499</v>
      </c>
      <c r="N453">
        <v>7.2744426898128794E-2</v>
      </c>
      <c r="O453">
        <v>4</v>
      </c>
      <c r="P453">
        <v>0.254387691924503</v>
      </c>
      <c r="Q453">
        <v>0.254387691924503</v>
      </c>
      <c r="R453">
        <v>-0.52839930149865499</v>
      </c>
      <c r="S453">
        <v>0</v>
      </c>
      <c r="T453" t="s">
        <v>29</v>
      </c>
      <c r="U453">
        <v>0</v>
      </c>
      <c r="V453">
        <v>657</v>
      </c>
      <c r="W453">
        <v>0</v>
      </c>
      <c r="X453">
        <v>1</v>
      </c>
      <c r="Y453">
        <v>0</v>
      </c>
      <c r="Z4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5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54" spans="1:28" x14ac:dyDescent="0.25">
      <c r="A454">
        <v>5697</v>
      </c>
      <c r="B454">
        <v>0</v>
      </c>
      <c r="C454">
        <v>7875.8852122180497</v>
      </c>
      <c r="D454">
        <v>30.021321520665701</v>
      </c>
      <c r="E454">
        <v>0.69958948001369603</v>
      </c>
      <c r="F454">
        <v>3.4330359690319202E-2</v>
      </c>
      <c r="G454">
        <v>0.75664562876776398</v>
      </c>
      <c r="H454">
        <v>4.1357281195677602E-3</v>
      </c>
      <c r="I454">
        <v>0.75664562876776398</v>
      </c>
      <c r="J454">
        <v>2.9899006869481801E-2</v>
      </c>
      <c r="K454">
        <v>3.3924358932790302</v>
      </c>
      <c r="L454">
        <v>-7.6565186975196001E-2</v>
      </c>
      <c r="M454">
        <v>0.55818735968287003</v>
      </c>
      <c r="N454">
        <v>4.1317870676480302E-2</v>
      </c>
      <c r="O454">
        <v>5</v>
      </c>
      <c r="P454">
        <v>0.31235646920354798</v>
      </c>
      <c r="Q454">
        <v>0.31235646920354798</v>
      </c>
      <c r="R454">
        <v>-0.29310166461222698</v>
      </c>
      <c r="S454">
        <v>0</v>
      </c>
      <c r="T454" t="s">
        <v>29</v>
      </c>
      <c r="U454">
        <v>0</v>
      </c>
      <c r="V454">
        <v>657</v>
      </c>
      <c r="W454">
        <v>0</v>
      </c>
      <c r="X454">
        <v>1</v>
      </c>
      <c r="Y454">
        <v>0</v>
      </c>
      <c r="Z4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5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55" spans="1:28" x14ac:dyDescent="0.25">
      <c r="A455">
        <v>5736</v>
      </c>
      <c r="B455">
        <v>0</v>
      </c>
      <c r="C455">
        <v>9570.5943127965802</v>
      </c>
      <c r="D455">
        <v>-59.7447910282065</v>
      </c>
      <c r="E455">
        <v>0.93926976709551602</v>
      </c>
      <c r="F455">
        <v>0</v>
      </c>
      <c r="G455">
        <v>0.95541590674346699</v>
      </c>
      <c r="H455">
        <v>-6.1740920858758099E-3</v>
      </c>
      <c r="I455">
        <v>0.95541590674346699</v>
      </c>
      <c r="J455">
        <v>0</v>
      </c>
      <c r="K455">
        <v>2.4200463673999901</v>
      </c>
      <c r="L455">
        <v>-0.18951791328737</v>
      </c>
      <c r="M455">
        <v>0.68482615179578099</v>
      </c>
      <c r="N455">
        <v>8.7519532488479906E-2</v>
      </c>
      <c r="O455">
        <v>3</v>
      </c>
      <c r="P455">
        <v>0.39644104126549201</v>
      </c>
      <c r="Q455">
        <v>0.39644104126549201</v>
      </c>
      <c r="R455">
        <v>0.17142590261652799</v>
      </c>
      <c r="S455">
        <v>0</v>
      </c>
      <c r="T455" t="s">
        <v>29</v>
      </c>
      <c r="U455">
        <v>0</v>
      </c>
      <c r="V455">
        <v>657</v>
      </c>
      <c r="W455">
        <v>0</v>
      </c>
      <c r="X455">
        <v>1</v>
      </c>
      <c r="Y455">
        <v>0</v>
      </c>
      <c r="Z4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5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56" spans="1:28" x14ac:dyDescent="0.25">
      <c r="A456">
        <v>5756</v>
      </c>
      <c r="B456">
        <v>1</v>
      </c>
      <c r="L456">
        <v>-0.180669265862865</v>
      </c>
      <c r="O456">
        <v>0</v>
      </c>
      <c r="Q456">
        <v>1</v>
      </c>
      <c r="S456">
        <v>2</v>
      </c>
      <c r="T456" t="s">
        <v>29</v>
      </c>
      <c r="U456">
        <v>0</v>
      </c>
      <c r="V456">
        <v>657</v>
      </c>
      <c r="W456">
        <v>1</v>
      </c>
      <c r="X456">
        <v>1</v>
      </c>
      <c r="Y456">
        <v>1</v>
      </c>
      <c r="Z4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5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57" spans="1:28" x14ac:dyDescent="0.25">
      <c r="A457">
        <v>5761</v>
      </c>
      <c r="B457">
        <v>0</v>
      </c>
      <c r="C457">
        <v>9850.4621491585895</v>
      </c>
      <c r="D457">
        <v>-13.069838942255901</v>
      </c>
      <c r="E457">
        <v>0.97885107538100102</v>
      </c>
      <c r="F457">
        <v>0</v>
      </c>
      <c r="G457">
        <v>0.98492421796636898</v>
      </c>
      <c r="H457">
        <v>-1.32608809700293E-3</v>
      </c>
      <c r="I457">
        <v>0.98492421796636898</v>
      </c>
      <c r="J457">
        <v>0</v>
      </c>
      <c r="K457">
        <v>5.55357172839902</v>
      </c>
      <c r="L457">
        <v>-0.42833559217805101</v>
      </c>
      <c r="M457">
        <v>0.276732629384213</v>
      </c>
      <c r="N457">
        <v>0.185204413545174</v>
      </c>
      <c r="O457">
        <v>3</v>
      </c>
      <c r="P457">
        <v>0.42979594137850902</v>
      </c>
      <c r="Q457">
        <v>0.42979594137850902</v>
      </c>
      <c r="R457">
        <v>1.5571096915381499</v>
      </c>
      <c r="S457">
        <v>1</v>
      </c>
      <c r="T457" t="s">
        <v>29</v>
      </c>
      <c r="U457">
        <v>0</v>
      </c>
      <c r="V457">
        <v>657</v>
      </c>
      <c r="W457">
        <v>1</v>
      </c>
      <c r="X457">
        <v>1</v>
      </c>
      <c r="Y457">
        <v>1</v>
      </c>
      <c r="Z4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5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58" spans="1:28" x14ac:dyDescent="0.25">
      <c r="A458" s="1">
        <v>5789</v>
      </c>
      <c r="B458">
        <v>0</v>
      </c>
      <c r="C458">
        <v>9823.1266637120498</v>
      </c>
      <c r="D458">
        <v>-32.755908045491502</v>
      </c>
      <c r="E458">
        <v>0.97498505672499003</v>
      </c>
      <c r="F458">
        <v>0</v>
      </c>
      <c r="G458">
        <v>0.98206710534924202</v>
      </c>
      <c r="H458">
        <v>-3.33682691619597E-3</v>
      </c>
      <c r="I458">
        <v>0.98206710534924202</v>
      </c>
      <c r="J458">
        <v>0</v>
      </c>
      <c r="K458">
        <v>4.6028232025420497</v>
      </c>
      <c r="L458">
        <v>-0.45802147158657303</v>
      </c>
      <c r="M458">
        <v>0.40055301382203901</v>
      </c>
      <c r="N458">
        <v>0.19734698863657801</v>
      </c>
      <c r="O458">
        <v>3</v>
      </c>
      <c r="P458">
        <v>0.43087983014216202</v>
      </c>
      <c r="Q458">
        <v>0.43087983014216202</v>
      </c>
      <c r="R458">
        <v>1.6057296060590101</v>
      </c>
      <c r="S458">
        <v>1</v>
      </c>
      <c r="T458" t="s">
        <v>27</v>
      </c>
      <c r="U458">
        <v>0</v>
      </c>
      <c r="V458">
        <v>657</v>
      </c>
      <c r="W458">
        <v>1</v>
      </c>
      <c r="X458">
        <v>1</v>
      </c>
      <c r="Y458">
        <v>1</v>
      </c>
      <c r="Z4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5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59" spans="1:28" x14ac:dyDescent="0.25">
      <c r="A459">
        <v>5790</v>
      </c>
      <c r="B459">
        <v>1</v>
      </c>
      <c r="L459">
        <v>-0.73247293621632503</v>
      </c>
      <c r="O459">
        <v>0</v>
      </c>
      <c r="Q459">
        <v>1</v>
      </c>
      <c r="S459">
        <v>2</v>
      </c>
      <c r="T459" t="s">
        <v>29</v>
      </c>
      <c r="U459">
        <v>0</v>
      </c>
      <c r="V459">
        <v>657</v>
      </c>
      <c r="W459">
        <v>1</v>
      </c>
      <c r="X459">
        <v>1</v>
      </c>
      <c r="Y459">
        <v>1</v>
      </c>
      <c r="Z4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5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0" spans="1:28" x14ac:dyDescent="0.25">
      <c r="A460">
        <v>5792</v>
      </c>
      <c r="B460">
        <v>0</v>
      </c>
      <c r="C460">
        <v>8870.5631633206394</v>
      </c>
      <c r="D460">
        <v>-22.150271140197201</v>
      </c>
      <c r="E460">
        <v>0.84026536166963295</v>
      </c>
      <c r="F460">
        <v>0</v>
      </c>
      <c r="G460">
        <v>0.87976807659463996</v>
      </c>
      <c r="H460">
        <v>-2.5201502993358899E-3</v>
      </c>
      <c r="I460">
        <v>0.87976807659463996</v>
      </c>
      <c r="J460">
        <v>0</v>
      </c>
      <c r="K460">
        <v>8.2238682284781994</v>
      </c>
      <c r="L460">
        <v>-0.46508514420339803</v>
      </c>
      <c r="M460">
        <v>0</v>
      </c>
      <c r="N460">
        <v>0.20023628067979299</v>
      </c>
      <c r="O460">
        <v>3</v>
      </c>
      <c r="P460">
        <v>0.38405394378881302</v>
      </c>
      <c r="Q460">
        <v>0.38405394378881302</v>
      </c>
      <c r="R460">
        <v>3.13379820214265E-2</v>
      </c>
      <c r="S460">
        <v>0</v>
      </c>
      <c r="T460" t="s">
        <v>29</v>
      </c>
      <c r="U460">
        <v>0</v>
      </c>
      <c r="V460">
        <v>657</v>
      </c>
      <c r="W460">
        <v>0</v>
      </c>
      <c r="X460">
        <v>1</v>
      </c>
      <c r="Y460">
        <v>0</v>
      </c>
      <c r="Z4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6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61" spans="1:28" x14ac:dyDescent="0.25">
      <c r="A461">
        <v>5809</v>
      </c>
      <c r="B461">
        <v>1</v>
      </c>
      <c r="L461">
        <v>-0.39786205149059201</v>
      </c>
      <c r="O461">
        <v>0</v>
      </c>
      <c r="Q461">
        <v>1</v>
      </c>
      <c r="S461">
        <v>2</v>
      </c>
      <c r="T461" t="s">
        <v>29</v>
      </c>
      <c r="U461">
        <v>0</v>
      </c>
      <c r="V461">
        <v>657</v>
      </c>
      <c r="W461">
        <v>1</v>
      </c>
      <c r="X461">
        <v>1</v>
      </c>
      <c r="Y461">
        <v>1</v>
      </c>
      <c r="Z4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2" spans="1:28" x14ac:dyDescent="0.25">
      <c r="A462">
        <v>5819</v>
      </c>
      <c r="B462">
        <v>1</v>
      </c>
      <c r="L462">
        <v>-6.8015530317977593E-2</v>
      </c>
      <c r="O462">
        <v>0</v>
      </c>
      <c r="Q462">
        <v>1</v>
      </c>
      <c r="S462">
        <v>2</v>
      </c>
      <c r="T462" t="s">
        <v>29</v>
      </c>
      <c r="U462">
        <v>0</v>
      </c>
      <c r="V462">
        <v>657</v>
      </c>
      <c r="W462">
        <v>1</v>
      </c>
      <c r="X462">
        <v>1</v>
      </c>
      <c r="Y462">
        <v>1</v>
      </c>
      <c r="Z4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3" spans="1:28" x14ac:dyDescent="0.25">
      <c r="A463">
        <v>5837</v>
      </c>
      <c r="B463">
        <v>0</v>
      </c>
      <c r="C463">
        <v>3271.3172665277798</v>
      </c>
      <c r="D463">
        <v>6.6779869325713799</v>
      </c>
      <c r="E463">
        <v>4.8372013408928501E-2</v>
      </c>
      <c r="F463">
        <v>1.5412081009320899E-2</v>
      </c>
      <c r="G463">
        <v>2.2343801079567301E-2</v>
      </c>
      <c r="H463">
        <v>3.1357635311100702E-3</v>
      </c>
      <c r="I463">
        <v>2.2343801079567301E-2</v>
      </c>
      <c r="J463">
        <v>2.5087689094309001E-2</v>
      </c>
      <c r="K463">
        <v>9.4896062661953096</v>
      </c>
      <c r="L463">
        <v>-8.4748451146753001E-2</v>
      </c>
      <c r="M463">
        <v>0</v>
      </c>
      <c r="N463">
        <v>4.4665115281516198E-2</v>
      </c>
      <c r="O463">
        <v>5</v>
      </c>
      <c r="P463">
        <v>3.1176139974728401E-2</v>
      </c>
      <c r="Q463">
        <v>3.1176139974728401E-2</v>
      </c>
      <c r="R463">
        <v>-1.89318453467366</v>
      </c>
      <c r="S463">
        <v>0</v>
      </c>
      <c r="T463" t="s">
        <v>26</v>
      </c>
      <c r="U463">
        <v>0</v>
      </c>
      <c r="V463">
        <v>657</v>
      </c>
      <c r="W463">
        <v>0</v>
      </c>
      <c r="X463">
        <v>1</v>
      </c>
      <c r="Y463">
        <v>0</v>
      </c>
      <c r="Z4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64" spans="1:28" x14ac:dyDescent="0.25">
      <c r="A464">
        <v>5842</v>
      </c>
      <c r="B464">
        <v>0</v>
      </c>
      <c r="C464">
        <v>9116.4405711195795</v>
      </c>
      <c r="D464">
        <v>-139.60803886026599</v>
      </c>
      <c r="E464">
        <v>0.87503945220119705</v>
      </c>
      <c r="F464">
        <v>0</v>
      </c>
      <c r="G464">
        <v>0.90562824022645805</v>
      </c>
      <c r="H464">
        <v>-1.5693199333255099E-2</v>
      </c>
      <c r="I464">
        <v>0.90562824022645805</v>
      </c>
      <c r="J464">
        <v>0</v>
      </c>
      <c r="K464">
        <v>2.80883992282926</v>
      </c>
      <c r="L464">
        <v>-0.338626901596842</v>
      </c>
      <c r="M464">
        <v>0.63419176616072603</v>
      </c>
      <c r="N464">
        <v>0.14851038482048901</v>
      </c>
      <c r="O464">
        <v>3</v>
      </c>
      <c r="P464">
        <v>0.38583561544962902</v>
      </c>
      <c r="Q464">
        <v>0.38583561544962902</v>
      </c>
      <c r="R464">
        <v>7.3175243148818694E-2</v>
      </c>
      <c r="S464">
        <v>0</v>
      </c>
      <c r="T464" t="s">
        <v>29</v>
      </c>
      <c r="U464">
        <v>0</v>
      </c>
      <c r="V464">
        <v>657</v>
      </c>
      <c r="W464">
        <v>0</v>
      </c>
      <c r="X464">
        <v>1</v>
      </c>
      <c r="Y464">
        <v>0</v>
      </c>
      <c r="Z4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65" spans="1:28" x14ac:dyDescent="0.25">
      <c r="A465">
        <v>5847</v>
      </c>
      <c r="B465">
        <v>1</v>
      </c>
      <c r="L465">
        <v>-0.11245149427436001</v>
      </c>
      <c r="O465">
        <v>0</v>
      </c>
      <c r="Q465">
        <v>1</v>
      </c>
      <c r="S465">
        <v>2</v>
      </c>
      <c r="T465" t="s">
        <v>29</v>
      </c>
      <c r="U465">
        <v>0</v>
      </c>
      <c r="V465">
        <v>657</v>
      </c>
      <c r="W465">
        <v>1</v>
      </c>
      <c r="X465">
        <v>1</v>
      </c>
      <c r="Y465">
        <v>1</v>
      </c>
      <c r="Z4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6" spans="1:28" x14ac:dyDescent="0.25">
      <c r="A466">
        <v>5854</v>
      </c>
      <c r="B466">
        <v>1</v>
      </c>
      <c r="L466">
        <v>-0.20943419013776199</v>
      </c>
      <c r="O466">
        <v>0</v>
      </c>
      <c r="Q466">
        <v>1</v>
      </c>
      <c r="S466">
        <v>2</v>
      </c>
      <c r="T466" t="s">
        <v>29</v>
      </c>
      <c r="U466">
        <v>0</v>
      </c>
      <c r="V466">
        <v>657</v>
      </c>
      <c r="W466">
        <v>1</v>
      </c>
      <c r="X466">
        <v>1</v>
      </c>
      <c r="Y466">
        <v>1</v>
      </c>
      <c r="Z4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7" spans="1:28" x14ac:dyDescent="0.25">
      <c r="A467">
        <v>5856</v>
      </c>
      <c r="B467">
        <v>0</v>
      </c>
      <c r="C467">
        <v>8625.3961957290594</v>
      </c>
      <c r="D467">
        <v>-81.374362093553501</v>
      </c>
      <c r="E467">
        <v>0.80559174768168196</v>
      </c>
      <c r="F467">
        <v>0</v>
      </c>
      <c r="G467">
        <v>0.84988132297469399</v>
      </c>
      <c r="H467">
        <v>-9.2652235702841406E-3</v>
      </c>
      <c r="I467">
        <v>0.84988132297469399</v>
      </c>
      <c r="J467">
        <v>0</v>
      </c>
      <c r="K467">
        <v>4.0916331716772003</v>
      </c>
      <c r="L467">
        <v>-0.38987145067602003</v>
      </c>
      <c r="M467">
        <v>0.46712765939976097</v>
      </c>
      <c r="N467">
        <v>0.16947121864508599</v>
      </c>
      <c r="O467">
        <v>3</v>
      </c>
      <c r="P467">
        <v>0.364988857860292</v>
      </c>
      <c r="Q467">
        <v>0.364988857860292</v>
      </c>
      <c r="R467">
        <v>-5.2245180375940399E-2</v>
      </c>
      <c r="S467">
        <v>0</v>
      </c>
      <c r="T467" t="s">
        <v>29</v>
      </c>
      <c r="U467">
        <v>0</v>
      </c>
      <c r="V467">
        <v>657</v>
      </c>
      <c r="W467">
        <v>0</v>
      </c>
      <c r="X467">
        <v>1</v>
      </c>
      <c r="Y467">
        <v>0</v>
      </c>
      <c r="Z4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6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68" spans="1:28" x14ac:dyDescent="0.25">
      <c r="A468">
        <v>5858</v>
      </c>
      <c r="B468">
        <v>1</v>
      </c>
      <c r="L468">
        <v>-0.30145359457862803</v>
      </c>
      <c r="O468">
        <v>0</v>
      </c>
      <c r="Q468">
        <v>1</v>
      </c>
      <c r="S468">
        <v>2</v>
      </c>
      <c r="T468" t="s">
        <v>32</v>
      </c>
      <c r="U468">
        <v>0</v>
      </c>
      <c r="V468">
        <v>657</v>
      </c>
      <c r="W468">
        <v>1</v>
      </c>
      <c r="X468">
        <v>1</v>
      </c>
      <c r="Y468">
        <v>1</v>
      </c>
      <c r="Z4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69" spans="1:28" x14ac:dyDescent="0.25">
      <c r="A469">
        <v>5861</v>
      </c>
      <c r="B469">
        <v>1</v>
      </c>
      <c r="L469">
        <v>-0.73467741854007296</v>
      </c>
      <c r="O469">
        <v>0</v>
      </c>
      <c r="Q469">
        <v>1</v>
      </c>
      <c r="S469">
        <v>2</v>
      </c>
      <c r="T469" t="s">
        <v>29</v>
      </c>
      <c r="U469">
        <v>0</v>
      </c>
      <c r="V469">
        <v>657</v>
      </c>
      <c r="W469">
        <v>1</v>
      </c>
      <c r="X469">
        <v>1</v>
      </c>
      <c r="Y469">
        <v>1</v>
      </c>
      <c r="Z4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6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0" spans="1:28" x14ac:dyDescent="0.25">
      <c r="A470">
        <v>5885</v>
      </c>
      <c r="B470">
        <v>1</v>
      </c>
      <c r="L470">
        <v>-0.101899990983276</v>
      </c>
      <c r="O470">
        <v>0</v>
      </c>
      <c r="Q470">
        <v>1</v>
      </c>
      <c r="S470">
        <v>2</v>
      </c>
      <c r="T470" t="s">
        <v>32</v>
      </c>
      <c r="U470">
        <v>0</v>
      </c>
      <c r="V470">
        <v>657</v>
      </c>
      <c r="W470">
        <v>1</v>
      </c>
      <c r="X470">
        <v>1</v>
      </c>
      <c r="Y470">
        <v>1</v>
      </c>
      <c r="Z4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7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1" spans="1:28" x14ac:dyDescent="0.25">
      <c r="A471">
        <v>5887</v>
      </c>
      <c r="B471">
        <v>0</v>
      </c>
      <c r="C471">
        <v>6632.7454102787297</v>
      </c>
      <c r="D471">
        <v>613.83303180922098</v>
      </c>
      <c r="E471">
        <v>0.52377399373942002</v>
      </c>
      <c r="F471">
        <v>0.507472386198485</v>
      </c>
      <c r="G471">
        <v>0.47355389237963902</v>
      </c>
      <c r="H471">
        <v>9.6224244738864997E-2</v>
      </c>
      <c r="I471">
        <v>0.47355389237963902</v>
      </c>
      <c r="J471">
        <v>0.47298181401476902</v>
      </c>
      <c r="K471">
        <v>3.22654694386231</v>
      </c>
      <c r="L471">
        <v>-0.32752334511619902</v>
      </c>
      <c r="M471">
        <v>0.57979184597144995</v>
      </c>
      <c r="N471">
        <v>0.14396863732861101</v>
      </c>
      <c r="O471">
        <v>5</v>
      </c>
      <c r="P471">
        <v>0.42435014473218502</v>
      </c>
      <c r="Q471">
        <v>0.42435014473218502</v>
      </c>
      <c r="R471">
        <v>1.4696127443196001</v>
      </c>
      <c r="S471">
        <v>1</v>
      </c>
      <c r="T471" t="s">
        <v>29</v>
      </c>
      <c r="U471">
        <v>0</v>
      </c>
      <c r="V471">
        <v>657</v>
      </c>
      <c r="W471">
        <v>1</v>
      </c>
      <c r="X471">
        <v>1</v>
      </c>
      <c r="Y471">
        <v>1</v>
      </c>
      <c r="Z4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7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72" spans="1:28" x14ac:dyDescent="0.25">
      <c r="A472">
        <v>5890</v>
      </c>
      <c r="B472">
        <v>1</v>
      </c>
      <c r="L472">
        <v>-0.25225379875251303</v>
      </c>
      <c r="O472">
        <v>0</v>
      </c>
      <c r="Q472">
        <v>1</v>
      </c>
      <c r="S472">
        <v>2</v>
      </c>
      <c r="T472" t="s">
        <v>32</v>
      </c>
      <c r="U472">
        <v>0</v>
      </c>
      <c r="V472">
        <v>657</v>
      </c>
      <c r="W472">
        <v>1</v>
      </c>
      <c r="X472">
        <v>1</v>
      </c>
      <c r="Y472">
        <v>1</v>
      </c>
      <c r="Z4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7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3" spans="1:28" x14ac:dyDescent="0.25">
      <c r="A473">
        <v>5893</v>
      </c>
      <c r="B473">
        <v>1</v>
      </c>
      <c r="L473">
        <v>-0.60528978738100703</v>
      </c>
      <c r="O473">
        <v>0</v>
      </c>
      <c r="Q473">
        <v>1</v>
      </c>
      <c r="S473">
        <v>2</v>
      </c>
      <c r="T473" t="s">
        <v>29</v>
      </c>
      <c r="U473">
        <v>0</v>
      </c>
      <c r="V473">
        <v>657</v>
      </c>
      <c r="W473">
        <v>1</v>
      </c>
      <c r="X473">
        <v>1</v>
      </c>
      <c r="Y473">
        <v>1</v>
      </c>
      <c r="Z4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7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4" spans="1:28" x14ac:dyDescent="0.25">
      <c r="A474">
        <v>5895</v>
      </c>
      <c r="B474">
        <v>1</v>
      </c>
      <c r="L474">
        <v>-0.377367258915632</v>
      </c>
      <c r="O474">
        <v>0</v>
      </c>
      <c r="Q474">
        <v>1</v>
      </c>
      <c r="S474">
        <v>2</v>
      </c>
      <c r="T474" t="s">
        <v>29</v>
      </c>
      <c r="U474">
        <v>0</v>
      </c>
      <c r="V474">
        <v>657</v>
      </c>
      <c r="W474">
        <v>1</v>
      </c>
      <c r="X474">
        <v>1</v>
      </c>
      <c r="Y474">
        <v>1</v>
      </c>
      <c r="Z4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7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5" spans="1:28" x14ac:dyDescent="0.25">
      <c r="A475">
        <v>63001</v>
      </c>
      <c r="B475">
        <v>0</v>
      </c>
      <c r="C475">
        <v>3237.7611136647502</v>
      </c>
      <c r="D475">
        <v>3.3737694789041299</v>
      </c>
      <c r="E475">
        <v>4.36262146468714E-2</v>
      </c>
      <c r="F475">
        <v>1.27342242371794E-2</v>
      </c>
      <c r="G475">
        <v>-8.84454294345704E-2</v>
      </c>
      <c r="H475">
        <v>-7.5355563048452399E-3</v>
      </c>
      <c r="I475">
        <v>0</v>
      </c>
      <c r="J475">
        <v>0</v>
      </c>
      <c r="K475">
        <v>53.963301431721099</v>
      </c>
      <c r="L475">
        <v>-0.52977340886647195</v>
      </c>
      <c r="M475">
        <v>0</v>
      </c>
      <c r="N475">
        <v>0.226696069874331</v>
      </c>
      <c r="O475">
        <v>3</v>
      </c>
      <c r="P475">
        <v>5.66113017516763E-2</v>
      </c>
      <c r="Q475">
        <v>5.66113017516763E-2</v>
      </c>
      <c r="R475">
        <v>-1.5341205443525501</v>
      </c>
      <c r="S475">
        <v>0</v>
      </c>
      <c r="T475" t="s">
        <v>26</v>
      </c>
      <c r="U475">
        <v>0</v>
      </c>
      <c r="V475">
        <v>657</v>
      </c>
      <c r="W475">
        <v>0</v>
      </c>
      <c r="X475">
        <v>1</v>
      </c>
      <c r="Y475">
        <v>0</v>
      </c>
      <c r="Z4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76" spans="1:28" x14ac:dyDescent="0.25">
      <c r="A476">
        <v>63111</v>
      </c>
      <c r="B476">
        <v>1</v>
      </c>
      <c r="L476">
        <v>-2.8041711125928398E-3</v>
      </c>
      <c r="O476">
        <v>0</v>
      </c>
      <c r="Q476">
        <v>1</v>
      </c>
      <c r="S476">
        <v>2</v>
      </c>
      <c r="T476" t="s">
        <v>29</v>
      </c>
      <c r="U476">
        <v>0</v>
      </c>
      <c r="V476">
        <v>657</v>
      </c>
      <c r="W476">
        <v>1</v>
      </c>
      <c r="X476">
        <v>1</v>
      </c>
      <c r="Y476">
        <v>1</v>
      </c>
      <c r="Z4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7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77" spans="1:28" x14ac:dyDescent="0.25">
      <c r="A477">
        <v>63130</v>
      </c>
      <c r="B477">
        <v>0</v>
      </c>
      <c r="C477">
        <v>4756.2689719033397</v>
      </c>
      <c r="D477">
        <v>81.533743857997493</v>
      </c>
      <c r="E477">
        <v>0.258386611740616</v>
      </c>
      <c r="F477">
        <v>7.6077881135175496E-2</v>
      </c>
      <c r="G477">
        <v>0.29880194688417799</v>
      </c>
      <c r="H477">
        <v>3.20575225869284E-2</v>
      </c>
      <c r="I477">
        <v>0.29880194688417799</v>
      </c>
      <c r="J477">
        <v>0.164244390282243</v>
      </c>
      <c r="K477">
        <v>20.811557612983901</v>
      </c>
      <c r="L477">
        <v>-9.1633777007863099E-2</v>
      </c>
      <c r="M477">
        <v>0</v>
      </c>
      <c r="N477">
        <v>4.7481457190973499E-2</v>
      </c>
      <c r="O477">
        <v>5</v>
      </c>
      <c r="P477">
        <v>0.168998457446637</v>
      </c>
      <c r="Q477">
        <v>0.168998457446637</v>
      </c>
      <c r="R477">
        <v>-0.78824133449748401</v>
      </c>
      <c r="S477">
        <v>0</v>
      </c>
      <c r="T477" t="s">
        <v>29</v>
      </c>
      <c r="U477">
        <v>0</v>
      </c>
      <c r="V477">
        <v>657</v>
      </c>
      <c r="W477">
        <v>0</v>
      </c>
      <c r="X477">
        <v>1</v>
      </c>
      <c r="Y477">
        <v>0</v>
      </c>
      <c r="Z4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7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78" spans="1:28" x14ac:dyDescent="0.25">
      <c r="A478">
        <v>63190</v>
      </c>
      <c r="B478">
        <v>0</v>
      </c>
      <c r="C478">
        <v>2724.0085604771998</v>
      </c>
      <c r="D478">
        <v>-4.8502631522400401</v>
      </c>
      <c r="E478">
        <v>0</v>
      </c>
      <c r="F478">
        <v>0</v>
      </c>
      <c r="G478">
        <v>-0.12802510752690999</v>
      </c>
      <c r="H478">
        <v>-1.88401803477175E-3</v>
      </c>
      <c r="I478">
        <v>0</v>
      </c>
      <c r="J478">
        <v>0</v>
      </c>
      <c r="K478">
        <v>33.266311444172899</v>
      </c>
      <c r="L478">
        <v>-0.41184359611063098</v>
      </c>
      <c r="M478">
        <v>0</v>
      </c>
      <c r="N478">
        <v>0.17845860359627599</v>
      </c>
      <c r="O478">
        <v>1</v>
      </c>
      <c r="P478">
        <v>3.56917207192552E-2</v>
      </c>
      <c r="Q478">
        <v>3.56917207192552E-2</v>
      </c>
      <c r="R478">
        <v>-1.7804643416920301</v>
      </c>
      <c r="S478">
        <v>0</v>
      </c>
      <c r="T478" t="s">
        <v>29</v>
      </c>
      <c r="U478">
        <v>0</v>
      </c>
      <c r="V478">
        <v>657</v>
      </c>
      <c r="W478">
        <v>0</v>
      </c>
      <c r="X478">
        <v>1</v>
      </c>
      <c r="Y478">
        <v>0</v>
      </c>
      <c r="Z4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7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79" spans="1:28" x14ac:dyDescent="0.25">
      <c r="A479">
        <v>63212</v>
      </c>
      <c r="B479">
        <v>1</v>
      </c>
      <c r="L479">
        <v>-1.4727063934603699E-4</v>
      </c>
      <c r="O479">
        <v>0</v>
      </c>
      <c r="Q479">
        <v>1</v>
      </c>
      <c r="S479">
        <v>2</v>
      </c>
      <c r="T479" t="s">
        <v>29</v>
      </c>
      <c r="U479">
        <v>0</v>
      </c>
      <c r="V479">
        <v>657</v>
      </c>
      <c r="W479">
        <v>1</v>
      </c>
      <c r="X479">
        <v>0</v>
      </c>
      <c r="Y479">
        <v>0</v>
      </c>
      <c r="Z4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7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80" spans="1:28" x14ac:dyDescent="0.25">
      <c r="A480">
        <v>63272</v>
      </c>
      <c r="B480">
        <v>1</v>
      </c>
      <c r="L480">
        <v>-1.6528201856125201E-2</v>
      </c>
      <c r="O480">
        <v>0</v>
      </c>
      <c r="Q480">
        <v>1</v>
      </c>
      <c r="S480">
        <v>2</v>
      </c>
      <c r="T480" t="s">
        <v>29</v>
      </c>
      <c r="U480">
        <v>0</v>
      </c>
      <c r="V480">
        <v>657</v>
      </c>
      <c r="W480">
        <v>1</v>
      </c>
      <c r="X480">
        <v>1</v>
      </c>
      <c r="Y480">
        <v>1</v>
      </c>
      <c r="Z4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8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81" spans="1:28" x14ac:dyDescent="0.25">
      <c r="A481">
        <v>63302</v>
      </c>
      <c r="B481">
        <v>1</v>
      </c>
      <c r="L481">
        <v>9.4921449540248393E-3</v>
      </c>
      <c r="O481">
        <v>0</v>
      </c>
      <c r="Q481">
        <v>1</v>
      </c>
      <c r="S481">
        <v>2</v>
      </c>
      <c r="T481" t="s">
        <v>32</v>
      </c>
      <c r="U481">
        <v>0</v>
      </c>
      <c r="V481">
        <v>657</v>
      </c>
      <c r="W481">
        <v>1</v>
      </c>
      <c r="X481">
        <v>1</v>
      </c>
      <c r="Y481">
        <v>1</v>
      </c>
      <c r="Z4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8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82" spans="1:28" x14ac:dyDescent="0.25">
      <c r="A482">
        <v>63401</v>
      </c>
      <c r="B482">
        <v>0</v>
      </c>
      <c r="C482">
        <v>4674.9092822420298</v>
      </c>
      <c r="D482">
        <v>285.41572979584498</v>
      </c>
      <c r="E482">
        <v>0.246880027059945</v>
      </c>
      <c r="F482">
        <v>0.24131118203533</v>
      </c>
      <c r="G482">
        <v>0.19395510435321001</v>
      </c>
      <c r="H482">
        <v>6.8752647351289095E-2</v>
      </c>
      <c r="I482">
        <v>0.19395510435321001</v>
      </c>
      <c r="J482">
        <v>0.34080254851988401</v>
      </c>
      <c r="K482">
        <v>19.754197674556298</v>
      </c>
      <c r="L482">
        <v>4.4822571164973901E-2</v>
      </c>
      <c r="M482">
        <v>0</v>
      </c>
      <c r="N482">
        <v>0</v>
      </c>
      <c r="O482">
        <v>4</v>
      </c>
      <c r="P482">
        <v>0.20458977239367401</v>
      </c>
      <c r="Q482">
        <v>0.20458977239367401</v>
      </c>
      <c r="R482">
        <v>-0.71436744028018795</v>
      </c>
      <c r="S482">
        <v>0</v>
      </c>
      <c r="T482" t="s">
        <v>29</v>
      </c>
      <c r="U482">
        <v>0</v>
      </c>
      <c r="V482">
        <v>657</v>
      </c>
      <c r="W482">
        <v>0</v>
      </c>
      <c r="X482">
        <v>1</v>
      </c>
      <c r="Y482">
        <v>0</v>
      </c>
      <c r="Z4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3" spans="1:28" x14ac:dyDescent="0.25">
      <c r="A483">
        <v>63470</v>
      </c>
      <c r="B483">
        <v>0</v>
      </c>
      <c r="C483">
        <v>4987.1564010436996</v>
      </c>
      <c r="D483">
        <v>522.99895435000496</v>
      </c>
      <c r="E483">
        <v>0.29104069100475199</v>
      </c>
      <c r="F483">
        <v>0.43385717991252098</v>
      </c>
      <c r="G483">
        <v>0.34768748985076697</v>
      </c>
      <c r="H483">
        <v>7.6679754619021906E-2</v>
      </c>
      <c r="I483">
        <v>0.34768748985076697</v>
      </c>
      <c r="J483">
        <v>0.378943731260934</v>
      </c>
      <c r="K483">
        <v>14.910051571632399</v>
      </c>
      <c r="L483">
        <v>-9.6288790004370697E-2</v>
      </c>
      <c r="M483">
        <v>0</v>
      </c>
      <c r="N483">
        <v>4.9385522220804702E-2</v>
      </c>
      <c r="O483">
        <v>5</v>
      </c>
      <c r="P483">
        <v>0.30018292284995601</v>
      </c>
      <c r="Q483">
        <v>0.30018292284995601</v>
      </c>
      <c r="R483">
        <v>-0.39659428625696702</v>
      </c>
      <c r="S483">
        <v>0</v>
      </c>
      <c r="T483" t="s">
        <v>29</v>
      </c>
      <c r="U483">
        <v>0</v>
      </c>
      <c r="V483">
        <v>657</v>
      </c>
      <c r="W483">
        <v>0</v>
      </c>
      <c r="X483">
        <v>1</v>
      </c>
      <c r="Y483">
        <v>0</v>
      </c>
      <c r="Z4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4" spans="1:28" x14ac:dyDescent="0.25">
      <c r="A484">
        <v>63594</v>
      </c>
      <c r="B484">
        <v>1</v>
      </c>
      <c r="L484">
        <v>6.9648968225175106E-2</v>
      </c>
      <c r="O484">
        <v>0</v>
      </c>
      <c r="Q484">
        <v>1</v>
      </c>
      <c r="S484">
        <v>2</v>
      </c>
      <c r="T484" t="s">
        <v>29</v>
      </c>
      <c r="U484">
        <v>0</v>
      </c>
      <c r="V484">
        <v>657</v>
      </c>
      <c r="W484">
        <v>1</v>
      </c>
      <c r="X484">
        <v>1</v>
      </c>
      <c r="Y484">
        <v>1</v>
      </c>
      <c r="Z4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8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85" spans="1:28" x14ac:dyDescent="0.25">
      <c r="A485">
        <v>63690</v>
      </c>
      <c r="B485">
        <v>0</v>
      </c>
      <c r="C485">
        <v>7477.1735808238</v>
      </c>
      <c r="D485">
        <v>135.922044672212</v>
      </c>
      <c r="E485">
        <v>0.64320026357365101</v>
      </c>
      <c r="F485">
        <v>0.12015611802572</v>
      </c>
      <c r="G485">
        <v>0.69870498889078703</v>
      </c>
      <c r="H485">
        <v>2.0487786734900499E-2</v>
      </c>
      <c r="I485">
        <v>0.69870498889078703</v>
      </c>
      <c r="J485">
        <v>0.108576743246089</v>
      </c>
      <c r="K485">
        <v>4.6819146188849796</v>
      </c>
      <c r="L485">
        <v>0.75781686883147004</v>
      </c>
      <c r="M485">
        <v>0.39025257231624</v>
      </c>
      <c r="N485">
        <v>0</v>
      </c>
      <c r="O485">
        <v>4</v>
      </c>
      <c r="P485">
        <v>0.31412762274724998</v>
      </c>
      <c r="Q485">
        <v>0.31412762274724998</v>
      </c>
      <c r="R485">
        <v>-0.27136396916091499</v>
      </c>
      <c r="S485">
        <v>0</v>
      </c>
      <c r="T485" t="s">
        <v>26</v>
      </c>
      <c r="U485">
        <v>0</v>
      </c>
      <c r="V485">
        <v>657</v>
      </c>
      <c r="W485">
        <v>0</v>
      </c>
      <c r="X485">
        <v>1</v>
      </c>
      <c r="Y485">
        <v>0</v>
      </c>
      <c r="Z4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6" spans="1:28" x14ac:dyDescent="0.25">
      <c r="A486">
        <v>66001</v>
      </c>
      <c r="B486">
        <v>0</v>
      </c>
      <c r="C486">
        <v>3536.9463884143702</v>
      </c>
      <c r="D486">
        <v>-48.697013460479099</v>
      </c>
      <c r="E486">
        <v>8.59395606471752E-2</v>
      </c>
      <c r="F486">
        <v>0</v>
      </c>
      <c r="G486">
        <v>3.6593652838253998E-2</v>
      </c>
      <c r="H486">
        <v>-4.16837507096234E-2</v>
      </c>
      <c r="I486">
        <v>3.6593652838253998E-2</v>
      </c>
      <c r="J486">
        <v>0</v>
      </c>
      <c r="K486">
        <v>46.441779422483499</v>
      </c>
      <c r="L486">
        <v>-0.27177157370375798</v>
      </c>
      <c r="M486">
        <v>0</v>
      </c>
      <c r="N486">
        <v>0.121164190084916</v>
      </c>
      <c r="O486">
        <v>3</v>
      </c>
      <c r="P486">
        <v>4.8739480714069E-2</v>
      </c>
      <c r="Q486">
        <v>4.8739480714069E-2</v>
      </c>
      <c r="R486">
        <v>-1.63153359179583</v>
      </c>
      <c r="S486">
        <v>0</v>
      </c>
      <c r="T486" t="s">
        <v>30</v>
      </c>
      <c r="U486">
        <v>0</v>
      </c>
      <c r="V486">
        <v>657</v>
      </c>
      <c r="W486">
        <v>0</v>
      </c>
      <c r="X486">
        <v>1</v>
      </c>
      <c r="Y486">
        <v>0</v>
      </c>
      <c r="Z4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7" spans="1:28" x14ac:dyDescent="0.25">
      <c r="A487">
        <v>66045</v>
      </c>
      <c r="B487">
        <v>0</v>
      </c>
      <c r="C487">
        <v>9185.0468270475303</v>
      </c>
      <c r="D487">
        <v>-199.73851936282199</v>
      </c>
      <c r="E487">
        <v>0.88474233696815097</v>
      </c>
      <c r="F487">
        <v>0</v>
      </c>
      <c r="G487">
        <v>0.91234953161930799</v>
      </c>
      <c r="H487">
        <v>-2.1601827291482401E-2</v>
      </c>
      <c r="I487">
        <v>0.91234953161930799</v>
      </c>
      <c r="J487">
        <v>0</v>
      </c>
      <c r="K487">
        <v>0.91524894076297403</v>
      </c>
      <c r="L487">
        <v>0.148066282497853</v>
      </c>
      <c r="M487">
        <v>0.88080289096484699</v>
      </c>
      <c r="N487">
        <v>0</v>
      </c>
      <c r="O487">
        <v>2</v>
      </c>
      <c r="P487">
        <v>0.35941837371749202</v>
      </c>
      <c r="Q487">
        <v>0.35941837371749202</v>
      </c>
      <c r="R487">
        <v>-8.0158606872011498E-2</v>
      </c>
      <c r="S487">
        <v>0</v>
      </c>
      <c r="T487" t="s">
        <v>29</v>
      </c>
      <c r="U487">
        <v>0</v>
      </c>
      <c r="V487">
        <v>657</v>
      </c>
      <c r="W487">
        <v>0</v>
      </c>
      <c r="X487">
        <v>1</v>
      </c>
      <c r="Y487">
        <v>0</v>
      </c>
      <c r="Z4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88" spans="1:28" x14ac:dyDescent="0.25">
      <c r="A488">
        <v>66075</v>
      </c>
      <c r="B488">
        <v>1</v>
      </c>
      <c r="L488">
        <v>-1.95868992133157E-2</v>
      </c>
      <c r="O488">
        <v>0</v>
      </c>
      <c r="Q488">
        <v>1</v>
      </c>
      <c r="S488">
        <v>2</v>
      </c>
      <c r="T488" t="s">
        <v>29</v>
      </c>
      <c r="U488">
        <v>0</v>
      </c>
      <c r="V488">
        <v>657</v>
      </c>
      <c r="W488">
        <v>1</v>
      </c>
      <c r="X488">
        <v>1</v>
      </c>
      <c r="Y488">
        <v>1</v>
      </c>
      <c r="Z4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8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89" spans="1:28" x14ac:dyDescent="0.25">
      <c r="A489">
        <v>66088</v>
      </c>
      <c r="B489">
        <v>0</v>
      </c>
      <c r="C489">
        <v>5490.5019810992699</v>
      </c>
      <c r="D489">
        <v>-138.69098625724101</v>
      </c>
      <c r="E489">
        <v>0.36222813732689702</v>
      </c>
      <c r="F489">
        <v>0</v>
      </c>
      <c r="G489">
        <v>0.244966288446374</v>
      </c>
      <c r="H489">
        <v>-4.2136373214979497E-2</v>
      </c>
      <c r="I489">
        <v>0.244966288446374</v>
      </c>
      <c r="J489">
        <v>0</v>
      </c>
      <c r="K489">
        <v>7.4841279246551098</v>
      </c>
      <c r="L489">
        <v>0.64788386179778601</v>
      </c>
      <c r="M489">
        <v>2.5307353511404101E-2</v>
      </c>
      <c r="N489">
        <v>0</v>
      </c>
      <c r="O489">
        <v>2</v>
      </c>
      <c r="P489">
        <v>0.12143888515465399</v>
      </c>
      <c r="Q489">
        <v>0.12143888515465399</v>
      </c>
      <c r="R489">
        <v>-1.03049483036261</v>
      </c>
      <c r="S489">
        <v>0</v>
      </c>
      <c r="T489" t="s">
        <v>27</v>
      </c>
      <c r="U489">
        <v>0</v>
      </c>
      <c r="V489">
        <v>657</v>
      </c>
      <c r="W489">
        <v>0</v>
      </c>
      <c r="X489">
        <v>1</v>
      </c>
      <c r="Y489">
        <v>0</v>
      </c>
      <c r="Z4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8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0" spans="1:28" x14ac:dyDescent="0.25">
      <c r="A490">
        <v>66170</v>
      </c>
      <c r="B490">
        <v>0</v>
      </c>
      <c r="C490">
        <v>2904.2264355593102</v>
      </c>
      <c r="D490">
        <v>-51.988691024969498</v>
      </c>
      <c r="E490">
        <v>0</v>
      </c>
      <c r="F490">
        <v>0</v>
      </c>
      <c r="G490">
        <v>-7.6989193668556694E-2</v>
      </c>
      <c r="H490">
        <v>-1.5451075497797499E-3</v>
      </c>
      <c r="I490">
        <v>0</v>
      </c>
      <c r="J490">
        <v>0</v>
      </c>
      <c r="K490">
        <v>53.719264512619702</v>
      </c>
      <c r="L490">
        <v>-0.20011019390174001</v>
      </c>
      <c r="M490">
        <v>0</v>
      </c>
      <c r="N490">
        <v>9.1852150059926599E-2</v>
      </c>
      <c r="O490">
        <v>1</v>
      </c>
      <c r="P490">
        <v>1.8370430011985302E-2</v>
      </c>
      <c r="Q490">
        <v>1.8370430011985302E-2</v>
      </c>
      <c r="R490">
        <v>-2.3368988446281298</v>
      </c>
      <c r="S490">
        <v>0</v>
      </c>
      <c r="T490" t="s">
        <v>26</v>
      </c>
      <c r="U490">
        <v>0</v>
      </c>
      <c r="V490">
        <v>657</v>
      </c>
      <c r="W490">
        <v>0</v>
      </c>
      <c r="X490">
        <v>1</v>
      </c>
      <c r="Y490">
        <v>0</v>
      </c>
      <c r="Z4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1" spans="1:28" x14ac:dyDescent="0.25">
      <c r="A491">
        <v>66318</v>
      </c>
      <c r="B491">
        <v>1</v>
      </c>
      <c r="L491">
        <v>-6.7990183203622205E-4</v>
      </c>
      <c r="O491">
        <v>0</v>
      </c>
      <c r="Q491">
        <v>1</v>
      </c>
      <c r="S491">
        <v>2</v>
      </c>
      <c r="T491" t="s">
        <v>30</v>
      </c>
      <c r="U491">
        <v>0</v>
      </c>
      <c r="V491">
        <v>657</v>
      </c>
      <c r="W491">
        <v>1</v>
      </c>
      <c r="X491">
        <v>0</v>
      </c>
      <c r="Y491">
        <v>0</v>
      </c>
      <c r="Z4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492" spans="1:28" x14ac:dyDescent="0.25">
      <c r="A492">
        <v>66383</v>
      </c>
      <c r="B492">
        <v>1</v>
      </c>
      <c r="L492">
        <v>-4.1246412620080201E-4</v>
      </c>
      <c r="O492">
        <v>0</v>
      </c>
      <c r="Q492">
        <v>1</v>
      </c>
      <c r="S492">
        <v>2</v>
      </c>
      <c r="T492" t="s">
        <v>29</v>
      </c>
      <c r="U492">
        <v>0</v>
      </c>
      <c r="V492">
        <v>657</v>
      </c>
      <c r="W492">
        <v>1</v>
      </c>
      <c r="X492">
        <v>1</v>
      </c>
      <c r="Y492">
        <v>1</v>
      </c>
      <c r="Z4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49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4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493" spans="1:28" x14ac:dyDescent="0.25">
      <c r="A493">
        <v>66400</v>
      </c>
      <c r="B493">
        <v>0</v>
      </c>
      <c r="C493">
        <v>8441.1802595668396</v>
      </c>
      <c r="D493">
        <v>285.04979014781401</v>
      </c>
      <c r="E493">
        <v>0.77953835099588098</v>
      </c>
      <c r="F493">
        <v>0.24101461137119601</v>
      </c>
      <c r="G493">
        <v>0.83160372953119399</v>
      </c>
      <c r="H493">
        <v>3.1766639550167598E-2</v>
      </c>
      <c r="I493">
        <v>0.83160372953119399</v>
      </c>
      <c r="J493">
        <v>0.16284480999568299</v>
      </c>
      <c r="K493">
        <v>19.8941161428518</v>
      </c>
      <c r="L493">
        <v>-0.38634248469148502</v>
      </c>
      <c r="M493">
        <v>0</v>
      </c>
      <c r="N493">
        <v>0.168027746687508</v>
      </c>
      <c r="O493">
        <v>5</v>
      </c>
      <c r="P493">
        <v>0.43660584971629202</v>
      </c>
      <c r="Q493">
        <v>0.43660584971629202</v>
      </c>
      <c r="R493">
        <v>1.71627833795464</v>
      </c>
      <c r="S493">
        <v>1</v>
      </c>
      <c r="T493" t="s">
        <v>29</v>
      </c>
      <c r="U493">
        <v>0</v>
      </c>
      <c r="V493">
        <v>657</v>
      </c>
      <c r="W493">
        <v>1</v>
      </c>
      <c r="X493">
        <v>1</v>
      </c>
      <c r="Y493">
        <v>1</v>
      </c>
      <c r="Z4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49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4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494" spans="1:28" x14ac:dyDescent="0.25">
      <c r="A494">
        <v>66440</v>
      </c>
      <c r="B494">
        <v>0</v>
      </c>
      <c r="C494">
        <v>8133.2418010659503</v>
      </c>
      <c r="D494">
        <v>-153.90019340382699</v>
      </c>
      <c r="E494">
        <v>0.73598705472218495</v>
      </c>
      <c r="F494">
        <v>0</v>
      </c>
      <c r="G494">
        <v>0.78874954183878698</v>
      </c>
      <c r="H494">
        <v>-1.9852282220703302E-2</v>
      </c>
      <c r="I494">
        <v>0.78874954183878698</v>
      </c>
      <c r="J494">
        <v>0</v>
      </c>
      <c r="K494">
        <v>0.48537962134243401</v>
      </c>
      <c r="L494">
        <v>-1.1085643648887001E-2</v>
      </c>
      <c r="M494">
        <v>0.93678676360950996</v>
      </c>
      <c r="N494">
        <v>1.45344205098573E-2</v>
      </c>
      <c r="O494">
        <v>3</v>
      </c>
      <c r="P494">
        <v>0.30785420341416603</v>
      </c>
      <c r="Q494">
        <v>0.30785420341416603</v>
      </c>
      <c r="R494">
        <v>-0.32964705062960298</v>
      </c>
      <c r="S494">
        <v>0</v>
      </c>
      <c r="T494" t="s">
        <v>26</v>
      </c>
      <c r="U494">
        <v>0</v>
      </c>
      <c r="V494">
        <v>657</v>
      </c>
      <c r="W494">
        <v>0</v>
      </c>
      <c r="X494">
        <v>1</v>
      </c>
      <c r="Y494">
        <v>0</v>
      </c>
      <c r="Z4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5" spans="1:28" x14ac:dyDescent="0.25">
      <c r="A495">
        <v>66456</v>
      </c>
      <c r="B495">
        <v>0</v>
      </c>
      <c r="C495">
        <v>10000</v>
      </c>
      <c r="D495">
        <v>0</v>
      </c>
      <c r="E495">
        <v>1</v>
      </c>
      <c r="F495">
        <v>0.01</v>
      </c>
      <c r="G495">
        <v>1</v>
      </c>
      <c r="H495">
        <v>0</v>
      </c>
      <c r="I495">
        <v>1</v>
      </c>
      <c r="J495">
        <v>0.01</v>
      </c>
      <c r="K495">
        <v>1.9911454874074801E-2</v>
      </c>
      <c r="L495">
        <v>-1.9661719326181899E-4</v>
      </c>
      <c r="M495">
        <v>0.99740683900087901</v>
      </c>
      <c r="N495">
        <v>1.00804233892009E-2</v>
      </c>
      <c r="O495">
        <v>5</v>
      </c>
      <c r="P495">
        <v>0.40601608467784001</v>
      </c>
      <c r="Q495">
        <v>0.40601608467784001</v>
      </c>
      <c r="R495">
        <v>0.70540930409878</v>
      </c>
      <c r="S495">
        <v>0</v>
      </c>
      <c r="T495" t="s">
        <v>30</v>
      </c>
      <c r="U495">
        <v>0</v>
      </c>
      <c r="V495">
        <v>657</v>
      </c>
      <c r="W495">
        <v>0</v>
      </c>
      <c r="X495">
        <v>0</v>
      </c>
      <c r="Y495">
        <v>0</v>
      </c>
      <c r="Z4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6" spans="1:28" x14ac:dyDescent="0.25">
      <c r="A496">
        <v>66594</v>
      </c>
      <c r="B496">
        <v>0</v>
      </c>
      <c r="C496">
        <v>9900.1837262346107</v>
      </c>
      <c r="D496">
        <v>-15.114079624960199</v>
      </c>
      <c r="E496">
        <v>0.98588312699603697</v>
      </c>
      <c r="F496">
        <v>0</v>
      </c>
      <c r="G496">
        <v>0.98992697382086503</v>
      </c>
      <c r="H496">
        <v>-1.5253864843862101E-3</v>
      </c>
      <c r="I496">
        <v>0.98992697382086503</v>
      </c>
      <c r="J496">
        <v>0</v>
      </c>
      <c r="K496">
        <v>1.25176162068575</v>
      </c>
      <c r="L496">
        <v>-1.50574665224183E-2</v>
      </c>
      <c r="M496">
        <v>0.83697728591467502</v>
      </c>
      <c r="N496">
        <v>1.61590366052041E-2</v>
      </c>
      <c r="O496">
        <v>3</v>
      </c>
      <c r="P496">
        <v>0.39839382748442098</v>
      </c>
      <c r="Q496">
        <v>0.39839382748442098</v>
      </c>
      <c r="R496">
        <v>0.22111871299757099</v>
      </c>
      <c r="S496">
        <v>0</v>
      </c>
      <c r="T496" t="s">
        <v>29</v>
      </c>
      <c r="U496">
        <v>0</v>
      </c>
      <c r="V496">
        <v>657</v>
      </c>
      <c r="W496">
        <v>0</v>
      </c>
      <c r="X496">
        <v>1</v>
      </c>
      <c r="Y496">
        <v>0</v>
      </c>
      <c r="Z4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7" spans="1:28" x14ac:dyDescent="0.25">
      <c r="A497">
        <v>66682</v>
      </c>
      <c r="B497">
        <v>0</v>
      </c>
      <c r="C497">
        <v>3624.9960577984598</v>
      </c>
      <c r="D497">
        <v>343.73276795361801</v>
      </c>
      <c r="E497">
        <v>9.8392299602924796E-2</v>
      </c>
      <c r="F497">
        <v>0.28857340909871798</v>
      </c>
      <c r="G497">
        <v>7.0429580179025703E-2</v>
      </c>
      <c r="H497">
        <v>7.5369531156836797E-2</v>
      </c>
      <c r="I497">
        <v>7.0429580179025703E-2</v>
      </c>
      <c r="J497">
        <v>0.37263960658909701</v>
      </c>
      <c r="K497">
        <v>34.238395980619003</v>
      </c>
      <c r="L497">
        <v>0.52878261044193497</v>
      </c>
      <c r="M497">
        <v>0</v>
      </c>
      <c r="N497">
        <v>0</v>
      </c>
      <c r="O497">
        <v>4</v>
      </c>
      <c r="P497">
        <v>0.16600697909395301</v>
      </c>
      <c r="Q497">
        <v>0.16600697909395301</v>
      </c>
      <c r="R497">
        <v>-0.80738545448792398</v>
      </c>
      <c r="S497">
        <v>0</v>
      </c>
      <c r="T497" t="s">
        <v>26</v>
      </c>
      <c r="U497">
        <v>0</v>
      </c>
      <c r="V497">
        <v>657</v>
      </c>
      <c r="W497">
        <v>0</v>
      </c>
      <c r="X497">
        <v>1</v>
      </c>
      <c r="Y497">
        <v>0</v>
      </c>
      <c r="Z4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8" spans="1:28" x14ac:dyDescent="0.25">
      <c r="A498">
        <v>66687</v>
      </c>
      <c r="B498">
        <v>0</v>
      </c>
      <c r="C498">
        <v>7021.31422974815</v>
      </c>
      <c r="D498">
        <v>-699.74845790085203</v>
      </c>
      <c r="E498">
        <v>0.57872872677866705</v>
      </c>
      <c r="F498">
        <v>0</v>
      </c>
      <c r="G498">
        <v>0.53792350577957804</v>
      </c>
      <c r="H498">
        <v>-0.111785380037254</v>
      </c>
      <c r="I498">
        <v>0.53792350577957804</v>
      </c>
      <c r="J498">
        <v>0</v>
      </c>
      <c r="K498">
        <v>1.9795437668081199</v>
      </c>
      <c r="L498">
        <v>-8.2029004969861805E-2</v>
      </c>
      <c r="M498">
        <v>0.74219484590128504</v>
      </c>
      <c r="N498">
        <v>4.3552765569536599E-2</v>
      </c>
      <c r="O498">
        <v>3</v>
      </c>
      <c r="P498">
        <v>0.23204099962555599</v>
      </c>
      <c r="Q498">
        <v>0.23204099962555599</v>
      </c>
      <c r="R498">
        <v>-0.62715817639660398</v>
      </c>
      <c r="S498">
        <v>0</v>
      </c>
      <c r="T498" t="s">
        <v>29</v>
      </c>
      <c r="U498">
        <v>0</v>
      </c>
      <c r="V498">
        <v>657</v>
      </c>
      <c r="W498">
        <v>0</v>
      </c>
      <c r="X498">
        <v>1</v>
      </c>
      <c r="Y498">
        <v>0</v>
      </c>
      <c r="Z4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499" spans="1:28" x14ac:dyDescent="0.25">
      <c r="A499">
        <v>68001</v>
      </c>
      <c r="B499">
        <v>0</v>
      </c>
      <c r="C499">
        <v>2854.08865944115</v>
      </c>
      <c r="D499">
        <v>21.087568565912999</v>
      </c>
      <c r="E499">
        <v>0</v>
      </c>
      <c r="F499">
        <v>0</v>
      </c>
      <c r="G499">
        <v>-7.28346235982157E-2</v>
      </c>
      <c r="H499">
        <v>-6.6266710294376899E-3</v>
      </c>
      <c r="I499">
        <v>0</v>
      </c>
      <c r="J499">
        <v>0</v>
      </c>
      <c r="K499">
        <v>40.1309477271232</v>
      </c>
      <c r="L499">
        <v>-0.17940330739690499</v>
      </c>
      <c r="M499">
        <v>0</v>
      </c>
      <c r="N499">
        <v>8.3382300781284099E-2</v>
      </c>
      <c r="O499">
        <v>1</v>
      </c>
      <c r="P499">
        <v>1.66764601562568E-2</v>
      </c>
      <c r="Q499">
        <v>1.66764601562568E-2</v>
      </c>
      <c r="R499">
        <v>-2.4601243375599999</v>
      </c>
      <c r="S499">
        <v>0</v>
      </c>
      <c r="T499" t="s">
        <v>27</v>
      </c>
      <c r="U499">
        <v>0</v>
      </c>
      <c r="V499">
        <v>657</v>
      </c>
      <c r="W499">
        <v>0</v>
      </c>
      <c r="X499">
        <v>1</v>
      </c>
      <c r="Y499">
        <v>0</v>
      </c>
      <c r="Z4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49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4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00" spans="1:28" x14ac:dyDescent="0.25">
      <c r="A500">
        <v>68077</v>
      </c>
      <c r="B500">
        <v>1</v>
      </c>
      <c r="L500">
        <v>-0.11020149866319</v>
      </c>
      <c r="O500">
        <v>0</v>
      </c>
      <c r="Q500">
        <v>1</v>
      </c>
      <c r="S500">
        <v>2</v>
      </c>
      <c r="T500" t="s">
        <v>32</v>
      </c>
      <c r="U500">
        <v>0</v>
      </c>
      <c r="V500">
        <v>657</v>
      </c>
      <c r="W500">
        <v>1</v>
      </c>
      <c r="X500">
        <v>1</v>
      </c>
      <c r="Y500">
        <v>1</v>
      </c>
      <c r="Z5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0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01" spans="1:28" x14ac:dyDescent="0.25">
      <c r="A501">
        <v>68079</v>
      </c>
      <c r="B501">
        <v>1</v>
      </c>
      <c r="L501">
        <v>-2.8552772078588402E-3</v>
      </c>
      <c r="O501">
        <v>0</v>
      </c>
      <c r="Q501">
        <v>1</v>
      </c>
      <c r="S501">
        <v>2</v>
      </c>
      <c r="T501" t="s">
        <v>29</v>
      </c>
      <c r="U501">
        <v>0</v>
      </c>
      <c r="V501">
        <v>657</v>
      </c>
      <c r="W501">
        <v>1</v>
      </c>
      <c r="X501">
        <v>0</v>
      </c>
      <c r="Y501">
        <v>0</v>
      </c>
      <c r="Z5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02" spans="1:28" x14ac:dyDescent="0.25">
      <c r="A502">
        <v>68081</v>
      </c>
      <c r="B502">
        <v>0</v>
      </c>
      <c r="C502">
        <v>4379.7358667281896</v>
      </c>
      <c r="D502">
        <v>133.01382133075799</v>
      </c>
      <c r="E502">
        <v>0.20513407258013</v>
      </c>
      <c r="F502">
        <v>0.117799189137408</v>
      </c>
      <c r="G502">
        <v>0.202835104475313</v>
      </c>
      <c r="H502">
        <v>3.7190676279624101E-2</v>
      </c>
      <c r="I502">
        <v>0.202835104475313</v>
      </c>
      <c r="J502">
        <v>0.18894249848470701</v>
      </c>
      <c r="K502">
        <v>41.740198396243798</v>
      </c>
      <c r="L502">
        <v>1.3580910970479599E-2</v>
      </c>
      <c r="M502">
        <v>0</v>
      </c>
      <c r="N502">
        <v>0</v>
      </c>
      <c r="O502">
        <v>4</v>
      </c>
      <c r="P502">
        <v>0.14294217293551201</v>
      </c>
      <c r="Q502">
        <v>0.14294217293551201</v>
      </c>
      <c r="R502">
        <v>-0.91854553105909997</v>
      </c>
      <c r="S502">
        <v>0</v>
      </c>
      <c r="T502" t="s">
        <v>29</v>
      </c>
      <c r="U502">
        <v>0</v>
      </c>
      <c r="V502">
        <v>657</v>
      </c>
      <c r="W502">
        <v>0</v>
      </c>
      <c r="X502">
        <v>1</v>
      </c>
      <c r="Y502">
        <v>0</v>
      </c>
      <c r="Z5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03" spans="1:28" x14ac:dyDescent="0.25">
      <c r="A503">
        <v>68101</v>
      </c>
      <c r="B503">
        <v>0</v>
      </c>
      <c r="C503">
        <v>10000</v>
      </c>
      <c r="D503">
        <v>0</v>
      </c>
      <c r="E503">
        <v>1</v>
      </c>
      <c r="F503">
        <v>0.01</v>
      </c>
      <c r="G503">
        <v>1</v>
      </c>
      <c r="H503">
        <v>0</v>
      </c>
      <c r="I503">
        <v>1</v>
      </c>
      <c r="J503">
        <v>0.01</v>
      </c>
      <c r="K503">
        <v>2.59831752695797E-2</v>
      </c>
      <c r="L503">
        <v>-1.9981865107289199E-4</v>
      </c>
      <c r="M503">
        <v>0.99661609072925506</v>
      </c>
      <c r="N503">
        <v>1.00817328987269E-2</v>
      </c>
      <c r="O503">
        <v>5</v>
      </c>
      <c r="P503">
        <v>0.406016346579745</v>
      </c>
      <c r="Q503">
        <v>0.406016346579745</v>
      </c>
      <c r="R503">
        <v>0.71436744028018695</v>
      </c>
      <c r="S503">
        <v>0</v>
      </c>
      <c r="T503" t="s">
        <v>29</v>
      </c>
      <c r="U503">
        <v>0</v>
      </c>
      <c r="V503">
        <v>657</v>
      </c>
      <c r="W503">
        <v>0</v>
      </c>
      <c r="X503">
        <v>0</v>
      </c>
      <c r="Y503">
        <v>0</v>
      </c>
      <c r="Z5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04" spans="1:28" x14ac:dyDescent="0.25">
      <c r="A504">
        <v>68162</v>
      </c>
      <c r="B504">
        <v>0</v>
      </c>
      <c r="C504">
        <v>10000</v>
      </c>
      <c r="D504">
        <v>0</v>
      </c>
      <c r="E504">
        <v>1</v>
      </c>
      <c r="F504">
        <v>0.01</v>
      </c>
      <c r="G504">
        <v>1</v>
      </c>
      <c r="H504">
        <v>3.1401849173675498E-16</v>
      </c>
      <c r="I504">
        <v>1</v>
      </c>
      <c r="J504">
        <v>1.0000000000001501E-2</v>
      </c>
      <c r="K504">
        <v>4.4014084507042299E-2</v>
      </c>
      <c r="L504">
        <v>0</v>
      </c>
      <c r="M504">
        <v>0.99426784189917194</v>
      </c>
      <c r="N504">
        <v>0.01</v>
      </c>
      <c r="O504">
        <v>5</v>
      </c>
      <c r="P504">
        <v>0.40600000000000003</v>
      </c>
      <c r="Q504">
        <v>0.40600000000000003</v>
      </c>
      <c r="R504">
        <v>0.60610588334659699</v>
      </c>
      <c r="S504">
        <v>0</v>
      </c>
      <c r="T504" t="s">
        <v>29</v>
      </c>
      <c r="U504">
        <v>0</v>
      </c>
      <c r="V504">
        <v>657</v>
      </c>
      <c r="W504">
        <v>0</v>
      </c>
      <c r="X504">
        <v>0</v>
      </c>
      <c r="Y504">
        <v>0</v>
      </c>
      <c r="Z5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05" spans="1:28" x14ac:dyDescent="0.25">
      <c r="A505">
        <v>68169</v>
      </c>
      <c r="B505">
        <v>0</v>
      </c>
      <c r="C505">
        <v>10000</v>
      </c>
      <c r="D505">
        <v>-5.1563502849043397E-13</v>
      </c>
      <c r="E505">
        <v>1</v>
      </c>
      <c r="F505">
        <v>0</v>
      </c>
      <c r="G505">
        <v>1</v>
      </c>
      <c r="H505">
        <v>0</v>
      </c>
      <c r="I505">
        <v>1</v>
      </c>
      <c r="J505">
        <v>0.01</v>
      </c>
      <c r="K505">
        <v>0.26760226978660501</v>
      </c>
      <c r="L505">
        <v>-5.048030602241E-2</v>
      </c>
      <c r="M505">
        <v>0.965148916858382</v>
      </c>
      <c r="N505">
        <v>3.06482313721919E-2</v>
      </c>
      <c r="O505">
        <v>4</v>
      </c>
      <c r="P505">
        <v>0.40812964627443798</v>
      </c>
      <c r="Q505">
        <v>0.40812964627443798</v>
      </c>
      <c r="R505">
        <v>1.01872543609633</v>
      </c>
      <c r="S505">
        <v>1</v>
      </c>
      <c r="T505" t="s">
        <v>29</v>
      </c>
      <c r="U505">
        <v>0</v>
      </c>
      <c r="V505">
        <v>657</v>
      </c>
      <c r="W505">
        <v>1</v>
      </c>
      <c r="X505">
        <v>1</v>
      </c>
      <c r="Y505">
        <v>1</v>
      </c>
      <c r="Z5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05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06" spans="1:28" x14ac:dyDescent="0.25">
      <c r="A506">
        <v>68190</v>
      </c>
      <c r="B506">
        <v>0</v>
      </c>
      <c r="C506">
        <v>9307.0860116314707</v>
      </c>
      <c r="D506">
        <v>-262.97061524334299</v>
      </c>
      <c r="E506">
        <v>0.90200216450216397</v>
      </c>
      <c r="F506">
        <v>0</v>
      </c>
      <c r="G506">
        <v>0.92424242424242398</v>
      </c>
      <c r="H506">
        <v>-2.87878787878788E-2</v>
      </c>
      <c r="I506">
        <v>0.92424242424242398</v>
      </c>
      <c r="J506">
        <v>0</v>
      </c>
      <c r="K506">
        <v>0.20105320030454901</v>
      </c>
      <c r="L506">
        <v>-6.6360142686651804E-3</v>
      </c>
      <c r="M506">
        <v>0.97381591043570104</v>
      </c>
      <c r="N506">
        <v>1.27143646464373E-2</v>
      </c>
      <c r="O506">
        <v>3</v>
      </c>
      <c r="P506">
        <v>0.367791790678205</v>
      </c>
      <c r="Q506">
        <v>0.367791790678205</v>
      </c>
      <c r="R506">
        <v>-3.1337982021426597E-2</v>
      </c>
      <c r="S506">
        <v>0</v>
      </c>
      <c r="T506" t="s">
        <v>29</v>
      </c>
      <c r="U506">
        <v>0</v>
      </c>
      <c r="V506">
        <v>657</v>
      </c>
      <c r="W506">
        <v>0</v>
      </c>
      <c r="X506">
        <v>1</v>
      </c>
      <c r="Y506">
        <v>0</v>
      </c>
      <c r="Z5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07" spans="1:28" x14ac:dyDescent="0.25">
      <c r="A507">
        <v>68217</v>
      </c>
      <c r="B507">
        <v>1</v>
      </c>
      <c r="L507">
        <v>-2.6909247110072101E-4</v>
      </c>
      <c r="O507">
        <v>0</v>
      </c>
      <c r="Q507">
        <v>1</v>
      </c>
      <c r="S507">
        <v>2</v>
      </c>
      <c r="T507" t="s">
        <v>28</v>
      </c>
      <c r="U507">
        <v>0</v>
      </c>
      <c r="V507">
        <v>657</v>
      </c>
      <c r="W507">
        <v>1</v>
      </c>
      <c r="X507">
        <v>0</v>
      </c>
      <c r="Y507">
        <v>0</v>
      </c>
      <c r="Z5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08" spans="1:28" x14ac:dyDescent="0.25">
      <c r="A508">
        <v>68229</v>
      </c>
      <c r="B508">
        <v>1</v>
      </c>
      <c r="L508">
        <v>-1.2013838352044399E-4</v>
      </c>
      <c r="O508">
        <v>0</v>
      </c>
      <c r="Q508">
        <v>1</v>
      </c>
      <c r="S508">
        <v>2</v>
      </c>
      <c r="T508" t="s">
        <v>29</v>
      </c>
      <c r="U508">
        <v>0</v>
      </c>
      <c r="V508">
        <v>657</v>
      </c>
      <c r="W508">
        <v>1</v>
      </c>
      <c r="X508">
        <v>0</v>
      </c>
      <c r="Y508">
        <v>0</v>
      </c>
      <c r="Z5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09" spans="1:28" x14ac:dyDescent="0.25">
      <c r="A509">
        <v>68235</v>
      </c>
      <c r="B509">
        <v>0</v>
      </c>
      <c r="C509">
        <v>10000</v>
      </c>
      <c r="D509">
        <v>0</v>
      </c>
      <c r="E509">
        <v>1</v>
      </c>
      <c r="F509">
        <v>0.01</v>
      </c>
      <c r="G509">
        <v>1</v>
      </c>
      <c r="H509">
        <v>1.57009245868377E-16</v>
      </c>
      <c r="I509">
        <v>1</v>
      </c>
      <c r="J509">
        <v>1.00000000000008E-2</v>
      </c>
      <c r="K509">
        <v>1.19508793368047E-2</v>
      </c>
      <c r="L509">
        <v>-1.24956914855757E-4</v>
      </c>
      <c r="M509">
        <v>0.99844358162688795</v>
      </c>
      <c r="N509">
        <v>1.00511117996858E-2</v>
      </c>
      <c r="O509">
        <v>5</v>
      </c>
      <c r="P509">
        <v>0.406010222359937</v>
      </c>
      <c r="Q509">
        <v>0.406010222359937</v>
      </c>
      <c r="R509">
        <v>0.65279431538575095</v>
      </c>
      <c r="S509">
        <v>0</v>
      </c>
      <c r="T509" t="s">
        <v>27</v>
      </c>
      <c r="U509">
        <v>0</v>
      </c>
      <c r="V509">
        <v>657</v>
      </c>
      <c r="W509">
        <v>0</v>
      </c>
      <c r="X509">
        <v>0</v>
      </c>
      <c r="Y509">
        <v>0</v>
      </c>
      <c r="Z5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0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0" spans="1:28" x14ac:dyDescent="0.25">
      <c r="A510">
        <v>68255</v>
      </c>
      <c r="B510">
        <v>1</v>
      </c>
      <c r="L510">
        <v>-2.4758172495676798E-4</v>
      </c>
      <c r="O510">
        <v>0</v>
      </c>
      <c r="Q510">
        <v>1</v>
      </c>
      <c r="S510">
        <v>2</v>
      </c>
      <c r="T510" t="s">
        <v>29</v>
      </c>
      <c r="U510">
        <v>0</v>
      </c>
      <c r="V510">
        <v>657</v>
      </c>
      <c r="W510">
        <v>1</v>
      </c>
      <c r="X510">
        <v>0</v>
      </c>
      <c r="Y510">
        <v>0</v>
      </c>
      <c r="Z5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11" spans="1:28" x14ac:dyDescent="0.25">
      <c r="A511">
        <v>68276</v>
      </c>
      <c r="B511">
        <v>0</v>
      </c>
      <c r="C511">
        <v>3390.1009564019701</v>
      </c>
      <c r="D511">
        <v>-59.477467314163199</v>
      </c>
      <c r="E511">
        <v>6.5171420976850206E-2</v>
      </c>
      <c r="F511">
        <v>0</v>
      </c>
      <c r="G511">
        <v>-4.5693617926536E-3</v>
      </c>
      <c r="H511">
        <v>-5.6268478996295904E-3</v>
      </c>
      <c r="I511">
        <v>0</v>
      </c>
      <c r="J511">
        <v>0</v>
      </c>
      <c r="K511">
        <v>47.933487513008501</v>
      </c>
      <c r="L511">
        <v>-0.17887234765909901</v>
      </c>
      <c r="M511">
        <v>0</v>
      </c>
      <c r="N511">
        <v>8.31651194608964E-2</v>
      </c>
      <c r="O511">
        <v>2</v>
      </c>
      <c r="P511">
        <v>2.9667308087549301E-2</v>
      </c>
      <c r="Q511">
        <v>2.9667308087549301E-2</v>
      </c>
      <c r="R511">
        <v>-1.98430165126056</v>
      </c>
      <c r="S511">
        <v>0</v>
      </c>
      <c r="T511" t="s">
        <v>26</v>
      </c>
      <c r="U511">
        <v>0</v>
      </c>
      <c r="V511">
        <v>657</v>
      </c>
      <c r="W511">
        <v>0</v>
      </c>
      <c r="X511">
        <v>1</v>
      </c>
      <c r="Y511">
        <v>0</v>
      </c>
      <c r="Z5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2" spans="1:28" x14ac:dyDescent="0.25">
      <c r="A512">
        <v>68307</v>
      </c>
      <c r="B512">
        <v>0</v>
      </c>
      <c r="C512">
        <v>3280.5251719712301</v>
      </c>
      <c r="D512">
        <v>42.359988000704099</v>
      </c>
      <c r="E512">
        <v>4.9674274321645798E-2</v>
      </c>
      <c r="F512">
        <v>4.4330059182280897E-2</v>
      </c>
      <c r="G512">
        <v>8.9197201306326704E-3</v>
      </c>
      <c r="H512">
        <v>-2.6233470658903199E-3</v>
      </c>
      <c r="I512">
        <v>8.9197201306326704E-3</v>
      </c>
      <c r="J512">
        <v>0</v>
      </c>
      <c r="K512">
        <v>38.169346479732397</v>
      </c>
      <c r="L512">
        <v>-4.4079288091188197E-2</v>
      </c>
      <c r="M512">
        <v>0</v>
      </c>
      <c r="N512">
        <v>2.8029988542944001E-2</v>
      </c>
      <c r="O512">
        <v>4</v>
      </c>
      <c r="P512">
        <v>2.6190808435500701E-2</v>
      </c>
      <c r="Q512">
        <v>2.6190808435500701E-2</v>
      </c>
      <c r="R512">
        <v>-2.09567409792405</v>
      </c>
      <c r="S512">
        <v>0</v>
      </c>
      <c r="T512" t="s">
        <v>30</v>
      </c>
      <c r="U512">
        <v>0</v>
      </c>
      <c r="V512">
        <v>657</v>
      </c>
      <c r="W512">
        <v>0</v>
      </c>
      <c r="X512">
        <v>1</v>
      </c>
      <c r="Y512">
        <v>0</v>
      </c>
      <c r="Z5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3" spans="1:28" x14ac:dyDescent="0.25">
      <c r="A513">
        <v>68406</v>
      </c>
      <c r="B513">
        <v>0</v>
      </c>
      <c r="C513">
        <v>6737.6823208312198</v>
      </c>
      <c r="D513">
        <v>80.165952858881496</v>
      </c>
      <c r="E513">
        <v>0.53861507108898699</v>
      </c>
      <c r="F513">
        <v>7.4969374070729095E-2</v>
      </c>
      <c r="G513">
        <v>0.61682649974063597</v>
      </c>
      <c r="H513">
        <v>1.06457146619005E-2</v>
      </c>
      <c r="I513">
        <v>0.61682649974063597</v>
      </c>
      <c r="J513">
        <v>6.1221730022678798E-2</v>
      </c>
      <c r="K513">
        <v>7.0713180633735204</v>
      </c>
      <c r="L513">
        <v>-8.9685712691848996E-2</v>
      </c>
      <c r="M513">
        <v>7.9069493902354404E-2</v>
      </c>
      <c r="N513">
        <v>4.6684629954880402E-2</v>
      </c>
      <c r="O513">
        <v>5</v>
      </c>
      <c r="P513">
        <v>0.26766346097558202</v>
      </c>
      <c r="Q513">
        <v>0.26766346097558202</v>
      </c>
      <c r="R513">
        <v>-0.48094504709819902</v>
      </c>
      <c r="S513">
        <v>0</v>
      </c>
      <c r="T513" t="s">
        <v>29</v>
      </c>
      <c r="U513">
        <v>0</v>
      </c>
      <c r="V513">
        <v>657</v>
      </c>
      <c r="W513">
        <v>0</v>
      </c>
      <c r="X513">
        <v>1</v>
      </c>
      <c r="Y513">
        <v>0</v>
      </c>
      <c r="Z5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4" spans="1:28" x14ac:dyDescent="0.25">
      <c r="A514">
        <v>68418</v>
      </c>
      <c r="B514">
        <v>1</v>
      </c>
      <c r="L514">
        <v>-3.0057352139935399E-2</v>
      </c>
      <c r="O514">
        <v>0</v>
      </c>
      <c r="Q514">
        <v>1</v>
      </c>
      <c r="S514">
        <v>2</v>
      </c>
      <c r="T514" t="s">
        <v>27</v>
      </c>
      <c r="U514">
        <v>0</v>
      </c>
      <c r="V514">
        <v>657</v>
      </c>
      <c r="W514">
        <v>1</v>
      </c>
      <c r="X514">
        <v>1</v>
      </c>
      <c r="Y514">
        <v>1</v>
      </c>
      <c r="Z5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1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15" spans="1:28" x14ac:dyDescent="0.25">
      <c r="A515">
        <v>68432</v>
      </c>
      <c r="B515">
        <v>0</v>
      </c>
      <c r="C515">
        <v>9780.41975613061</v>
      </c>
      <c r="D515">
        <v>-8.2233279337481395</v>
      </c>
      <c r="E515">
        <v>0.96894507979561495</v>
      </c>
      <c r="F515">
        <v>0</v>
      </c>
      <c r="G515">
        <v>0.977792725982918</v>
      </c>
      <c r="H515">
        <v>-8.4053751377329402E-4</v>
      </c>
      <c r="I515">
        <v>0.977792725982918</v>
      </c>
      <c r="J515">
        <v>0</v>
      </c>
      <c r="K515">
        <v>1.9593485110726501</v>
      </c>
      <c r="L515">
        <v>-1.82589345150923E-2</v>
      </c>
      <c r="M515">
        <v>0.74482496760116501</v>
      </c>
      <c r="N515">
        <v>1.74685502958313E-2</v>
      </c>
      <c r="O515">
        <v>3</v>
      </c>
      <c r="P515">
        <v>0.392841271214873</v>
      </c>
      <c r="Q515">
        <v>0.392841271214873</v>
      </c>
      <c r="R515">
        <v>0.12917115211852601</v>
      </c>
      <c r="S515">
        <v>0</v>
      </c>
      <c r="T515" t="s">
        <v>29</v>
      </c>
      <c r="U515">
        <v>0</v>
      </c>
      <c r="V515">
        <v>657</v>
      </c>
      <c r="W515">
        <v>0</v>
      </c>
      <c r="X515">
        <v>1</v>
      </c>
      <c r="Y515">
        <v>0</v>
      </c>
      <c r="Z5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6" spans="1:28" x14ac:dyDescent="0.25">
      <c r="A516">
        <v>68444</v>
      </c>
      <c r="B516">
        <v>1</v>
      </c>
      <c r="L516">
        <v>-1.33552300820343E-2</v>
      </c>
      <c r="O516">
        <v>0</v>
      </c>
      <c r="Q516">
        <v>1</v>
      </c>
      <c r="S516">
        <v>2</v>
      </c>
      <c r="T516" t="s">
        <v>29</v>
      </c>
      <c r="U516">
        <v>0</v>
      </c>
      <c r="V516">
        <v>657</v>
      </c>
      <c r="W516">
        <v>1</v>
      </c>
      <c r="X516">
        <v>1</v>
      </c>
      <c r="Y516">
        <v>1</v>
      </c>
      <c r="Z5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1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17" spans="1:28" x14ac:dyDescent="0.25">
      <c r="A517">
        <v>68547</v>
      </c>
      <c r="B517">
        <v>0</v>
      </c>
      <c r="C517">
        <v>2968.6560116404298</v>
      </c>
      <c r="D517">
        <v>13.202969144425399</v>
      </c>
      <c r="E517">
        <v>0</v>
      </c>
      <c r="F517">
        <v>0</v>
      </c>
      <c r="G517">
        <v>3.7443852304072302E-2</v>
      </c>
      <c r="H517">
        <v>-1.81672197258229E-3</v>
      </c>
      <c r="I517">
        <v>3.7443852304072302E-2</v>
      </c>
      <c r="J517">
        <v>0</v>
      </c>
      <c r="K517">
        <v>44.265293413458899</v>
      </c>
      <c r="L517">
        <v>-0.23557142706755299</v>
      </c>
      <c r="M517">
        <v>0</v>
      </c>
      <c r="N517">
        <v>0.106357049194767</v>
      </c>
      <c r="O517">
        <v>2</v>
      </c>
      <c r="P517">
        <v>2.8760180299767998E-2</v>
      </c>
      <c r="Q517">
        <v>2.8760180299767998E-2</v>
      </c>
      <c r="R517">
        <v>-2.03683413170139</v>
      </c>
      <c r="S517">
        <v>0</v>
      </c>
      <c r="T517" t="s">
        <v>29</v>
      </c>
      <c r="U517">
        <v>0</v>
      </c>
      <c r="V517">
        <v>657</v>
      </c>
      <c r="W517">
        <v>0</v>
      </c>
      <c r="X517">
        <v>1</v>
      </c>
      <c r="Y517">
        <v>0</v>
      </c>
      <c r="Z5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1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18" spans="1:28" x14ac:dyDescent="0.25">
      <c r="A518">
        <v>68549</v>
      </c>
      <c r="B518">
        <v>1</v>
      </c>
      <c r="L518">
        <v>-0.587268130809524</v>
      </c>
      <c r="O518">
        <v>0</v>
      </c>
      <c r="Q518">
        <v>1</v>
      </c>
      <c r="S518">
        <v>2</v>
      </c>
      <c r="T518" t="s">
        <v>29</v>
      </c>
      <c r="U518">
        <v>0</v>
      </c>
      <c r="V518">
        <v>657</v>
      </c>
      <c r="W518">
        <v>1</v>
      </c>
      <c r="X518">
        <v>1</v>
      </c>
      <c r="Y518">
        <v>1</v>
      </c>
      <c r="Z5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1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19" spans="1:28" x14ac:dyDescent="0.25">
      <c r="A519">
        <v>68572</v>
      </c>
      <c r="B519">
        <v>1</v>
      </c>
      <c r="L519">
        <v>-8.41603218643029E-3</v>
      </c>
      <c r="O519">
        <v>0</v>
      </c>
      <c r="Q519">
        <v>1</v>
      </c>
      <c r="S519">
        <v>2</v>
      </c>
      <c r="T519" t="s">
        <v>33</v>
      </c>
      <c r="U519">
        <v>0</v>
      </c>
      <c r="V519">
        <v>2</v>
      </c>
      <c r="W519">
        <v>1</v>
      </c>
      <c r="X519">
        <v>1</v>
      </c>
      <c r="Y519">
        <v>1</v>
      </c>
      <c r="Z5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1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0" spans="1:28" x14ac:dyDescent="0.25">
      <c r="A520">
        <v>68575</v>
      </c>
      <c r="B520">
        <v>1</v>
      </c>
      <c r="L520">
        <v>-0.26497301418109198</v>
      </c>
      <c r="O520">
        <v>0</v>
      </c>
      <c r="Q520">
        <v>1</v>
      </c>
      <c r="S520">
        <v>2</v>
      </c>
      <c r="T520" t="s">
        <v>29</v>
      </c>
      <c r="U520">
        <v>0</v>
      </c>
      <c r="V520">
        <v>657</v>
      </c>
      <c r="W520">
        <v>1</v>
      </c>
      <c r="X520">
        <v>1</v>
      </c>
      <c r="Y520">
        <v>1</v>
      </c>
      <c r="Z5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2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1" spans="1:28" x14ac:dyDescent="0.25">
      <c r="A521">
        <v>68655</v>
      </c>
      <c r="B521">
        <v>1</v>
      </c>
      <c r="L521">
        <v>-0.24277601024475201</v>
      </c>
      <c r="O521">
        <v>0</v>
      </c>
      <c r="Q521">
        <v>1</v>
      </c>
      <c r="S521">
        <v>2</v>
      </c>
      <c r="T521" t="s">
        <v>29</v>
      </c>
      <c r="U521">
        <v>0</v>
      </c>
      <c r="V521">
        <v>657</v>
      </c>
      <c r="W521">
        <v>1</v>
      </c>
      <c r="X521">
        <v>1</v>
      </c>
      <c r="Y521">
        <v>1</v>
      </c>
      <c r="Z5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2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2" spans="1:28" x14ac:dyDescent="0.25">
      <c r="A522">
        <v>68679</v>
      </c>
      <c r="B522">
        <v>0</v>
      </c>
      <c r="C522">
        <v>4544.5301605193499</v>
      </c>
      <c r="D522">
        <v>200.293883601776</v>
      </c>
      <c r="E522">
        <v>0.22844069413059301</v>
      </c>
      <c r="F522">
        <v>0.17232537359981201</v>
      </c>
      <c r="G522">
        <v>0.29407571903095397</v>
      </c>
      <c r="H522">
        <v>3.0142854705079301E-2</v>
      </c>
      <c r="I522">
        <v>0.29407571903095397</v>
      </c>
      <c r="J522">
        <v>0.155031988443392</v>
      </c>
      <c r="K522">
        <v>16.028073614058499</v>
      </c>
      <c r="L522">
        <v>0.194307072657873</v>
      </c>
      <c r="M522">
        <v>0</v>
      </c>
      <c r="N522">
        <v>0</v>
      </c>
      <c r="O522">
        <v>4</v>
      </c>
      <c r="P522">
        <v>0.16997475504095</v>
      </c>
      <c r="Q522">
        <v>0.16997475504095</v>
      </c>
      <c r="R522">
        <v>-0.77877696172469202</v>
      </c>
      <c r="S522">
        <v>0</v>
      </c>
      <c r="T522" t="s">
        <v>29</v>
      </c>
      <c r="U522">
        <v>0</v>
      </c>
      <c r="V522">
        <v>657</v>
      </c>
      <c r="W522">
        <v>0</v>
      </c>
      <c r="X522">
        <v>1</v>
      </c>
      <c r="Y522">
        <v>0</v>
      </c>
      <c r="Z5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23" spans="1:28" x14ac:dyDescent="0.25">
      <c r="A523">
        <v>68684</v>
      </c>
      <c r="B523">
        <v>1</v>
      </c>
      <c r="L523">
        <v>-3.22062356665265E-4</v>
      </c>
      <c r="O523">
        <v>0</v>
      </c>
      <c r="Q523">
        <v>1</v>
      </c>
      <c r="S523">
        <v>2</v>
      </c>
      <c r="T523" t="s">
        <v>29</v>
      </c>
      <c r="U523">
        <v>0</v>
      </c>
      <c r="V523">
        <v>657</v>
      </c>
      <c r="W523">
        <v>1</v>
      </c>
      <c r="X523">
        <v>1</v>
      </c>
      <c r="Y523">
        <v>1</v>
      </c>
      <c r="Z5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2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4" spans="1:28" x14ac:dyDescent="0.25">
      <c r="A524">
        <v>68745</v>
      </c>
      <c r="B524">
        <v>0</v>
      </c>
      <c r="C524">
        <v>10000</v>
      </c>
      <c r="D524">
        <v>-1.5752910326854199E-12</v>
      </c>
      <c r="E524">
        <v>1</v>
      </c>
      <c r="F524">
        <v>0</v>
      </c>
      <c r="G524">
        <v>1</v>
      </c>
      <c r="H524">
        <v>0</v>
      </c>
      <c r="I524">
        <v>1</v>
      </c>
      <c r="J524">
        <v>0.01</v>
      </c>
      <c r="K524">
        <v>2.9094982928626702E-2</v>
      </c>
      <c r="L524">
        <v>-2.9425671426563899E-4</v>
      </c>
      <c r="M524">
        <v>0.99621082560376595</v>
      </c>
      <c r="N524">
        <v>1.0120361408195101E-2</v>
      </c>
      <c r="O524">
        <v>4</v>
      </c>
      <c r="P524">
        <v>0.404024072281639</v>
      </c>
      <c r="Q524">
        <v>0.404024072281639</v>
      </c>
      <c r="R524">
        <v>0.47314306936898098</v>
      </c>
      <c r="S524">
        <v>0</v>
      </c>
      <c r="T524" t="s">
        <v>29</v>
      </c>
      <c r="U524">
        <v>0</v>
      </c>
      <c r="V524">
        <v>657</v>
      </c>
      <c r="W524">
        <v>0</v>
      </c>
      <c r="X524">
        <v>0</v>
      </c>
      <c r="Y524">
        <v>0</v>
      </c>
      <c r="Z5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25" spans="1:28" x14ac:dyDescent="0.25">
      <c r="A525">
        <v>68755</v>
      </c>
      <c r="B525">
        <v>0</v>
      </c>
      <c r="C525">
        <v>9955.0103872444506</v>
      </c>
      <c r="D525">
        <v>-5.3262170014949</v>
      </c>
      <c r="E525">
        <v>0.99363718333885798</v>
      </c>
      <c r="F525">
        <v>0</v>
      </c>
      <c r="G525">
        <v>0.99548661490018098</v>
      </c>
      <c r="H525">
        <v>-5.3385395350841495E-4</v>
      </c>
      <c r="I525">
        <v>0.99548661490018098</v>
      </c>
      <c r="J525">
        <v>0</v>
      </c>
      <c r="K525">
        <v>7.5604350208465902</v>
      </c>
      <c r="L525">
        <v>0.55462649676561204</v>
      </c>
      <c r="M525">
        <v>1.53695269160414E-2</v>
      </c>
      <c r="N525">
        <v>0</v>
      </c>
      <c r="O525">
        <v>2</v>
      </c>
      <c r="P525">
        <v>0.397824759647808</v>
      </c>
      <c r="Q525">
        <v>0.397824759647808</v>
      </c>
      <c r="R525">
        <v>0.192663868219727</v>
      </c>
      <c r="S525">
        <v>0</v>
      </c>
      <c r="T525" t="s">
        <v>29</v>
      </c>
      <c r="U525">
        <v>0</v>
      </c>
      <c r="V525">
        <v>657</v>
      </c>
      <c r="W525">
        <v>0</v>
      </c>
      <c r="X525">
        <v>1</v>
      </c>
      <c r="Y525">
        <v>0</v>
      </c>
      <c r="Z5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26" spans="1:28" x14ac:dyDescent="0.25">
      <c r="A526">
        <v>68861</v>
      </c>
      <c r="B526">
        <v>1</v>
      </c>
      <c r="L526">
        <v>2.0940533679891801E-4</v>
      </c>
      <c r="O526">
        <v>0</v>
      </c>
      <c r="Q526">
        <v>1</v>
      </c>
      <c r="S526">
        <v>2</v>
      </c>
      <c r="T526" t="s">
        <v>29</v>
      </c>
      <c r="U526">
        <v>0</v>
      </c>
      <c r="V526">
        <v>657</v>
      </c>
      <c r="W526">
        <v>1</v>
      </c>
      <c r="X526">
        <v>1</v>
      </c>
      <c r="Y526">
        <v>1</v>
      </c>
      <c r="Z5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2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27" spans="1:28" x14ac:dyDescent="0.25">
      <c r="A527">
        <v>68867</v>
      </c>
      <c r="B527">
        <v>0</v>
      </c>
      <c r="C527">
        <v>10000</v>
      </c>
      <c r="D527">
        <v>0</v>
      </c>
      <c r="E527">
        <v>1</v>
      </c>
      <c r="F527">
        <v>0.01</v>
      </c>
      <c r="G527">
        <v>1</v>
      </c>
      <c r="H527">
        <v>9.3933724717464401E-17</v>
      </c>
      <c r="I527">
        <v>1</v>
      </c>
      <c r="J527">
        <v>1.00000000000005E-2</v>
      </c>
      <c r="K527">
        <v>0.13531799729364</v>
      </c>
      <c r="L527">
        <v>0</v>
      </c>
      <c r="M527">
        <v>0.98237691041261099</v>
      </c>
      <c r="N527">
        <v>0.01</v>
      </c>
      <c r="O527">
        <v>5</v>
      </c>
      <c r="P527">
        <v>0.40600000000000003</v>
      </c>
      <c r="Q527">
        <v>0.40600000000000003</v>
      </c>
      <c r="R527">
        <v>0.58119192238615902</v>
      </c>
      <c r="S527">
        <v>0</v>
      </c>
      <c r="T527" t="s">
        <v>29</v>
      </c>
      <c r="U527">
        <v>0</v>
      </c>
      <c r="V527">
        <v>657</v>
      </c>
      <c r="W527">
        <v>0</v>
      </c>
      <c r="X527">
        <v>1</v>
      </c>
      <c r="Y527">
        <v>0</v>
      </c>
      <c r="Z5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28" spans="1:28" x14ac:dyDescent="0.25">
      <c r="A528">
        <v>70001</v>
      </c>
      <c r="B528">
        <v>0</v>
      </c>
      <c r="C528">
        <v>3423.5617096986798</v>
      </c>
      <c r="D528">
        <v>212.73981541019199</v>
      </c>
      <c r="E528">
        <v>6.99037275145276E-2</v>
      </c>
      <c r="F528">
        <v>0.182412004775308</v>
      </c>
      <c r="G528">
        <v>1.59030680426448E-2</v>
      </c>
      <c r="H528">
        <v>3.9722639069221501E-2</v>
      </c>
      <c r="I528">
        <v>1.59030680426448E-2</v>
      </c>
      <c r="J528">
        <v>0.20112500746180501</v>
      </c>
      <c r="K528">
        <v>30.378155508732299</v>
      </c>
      <c r="L528">
        <v>-0.33520926573308701</v>
      </c>
      <c r="M528">
        <v>0</v>
      </c>
      <c r="N528">
        <v>0.14711245082164601</v>
      </c>
      <c r="O528">
        <v>5</v>
      </c>
      <c r="P528">
        <v>0.123291251723186</v>
      </c>
      <c r="Q528">
        <v>0.123291251723186</v>
      </c>
      <c r="R528">
        <v>-1.01872543609633</v>
      </c>
      <c r="S528">
        <v>0</v>
      </c>
      <c r="T528" t="s">
        <v>29</v>
      </c>
      <c r="U528">
        <v>0</v>
      </c>
      <c r="V528">
        <v>657</v>
      </c>
      <c r="W528">
        <v>0</v>
      </c>
      <c r="X528">
        <v>1</v>
      </c>
      <c r="Y528">
        <v>0</v>
      </c>
      <c r="Z5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29" spans="1:28" x14ac:dyDescent="0.25">
      <c r="A529">
        <v>70124</v>
      </c>
      <c r="B529">
        <v>1</v>
      </c>
      <c r="L529">
        <v>-1.17247125029024E-4</v>
      </c>
      <c r="O529">
        <v>0</v>
      </c>
      <c r="Q529">
        <v>1</v>
      </c>
      <c r="S529">
        <v>2</v>
      </c>
      <c r="T529" t="s">
        <v>29</v>
      </c>
      <c r="U529">
        <v>0</v>
      </c>
      <c r="V529">
        <v>657</v>
      </c>
      <c r="W529">
        <v>1</v>
      </c>
      <c r="X529">
        <v>0</v>
      </c>
      <c r="Y529">
        <v>0</v>
      </c>
      <c r="Z5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2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30" spans="1:28" x14ac:dyDescent="0.25">
      <c r="A530">
        <v>70215</v>
      </c>
      <c r="B530">
        <v>0</v>
      </c>
      <c r="C530">
        <v>5121.6163971669403</v>
      </c>
      <c r="D530">
        <v>411.807943578954</v>
      </c>
      <c r="E530">
        <v>0.31005717617075301</v>
      </c>
      <c r="F530">
        <v>0.34374398204654599</v>
      </c>
      <c r="G530">
        <v>0.33350421137253899</v>
      </c>
      <c r="H530">
        <v>6.5382038477899196E-2</v>
      </c>
      <c r="I530">
        <v>0.33350421137253899</v>
      </c>
      <c r="J530">
        <v>0.32458490384237698</v>
      </c>
      <c r="K530">
        <v>17.334941363183098</v>
      </c>
      <c r="L530">
        <v>-0.47438501304608899</v>
      </c>
      <c r="M530">
        <v>0</v>
      </c>
      <c r="N530">
        <v>0.204040256105569</v>
      </c>
      <c r="O530">
        <v>5</v>
      </c>
      <c r="P530">
        <v>0.30318610590755701</v>
      </c>
      <c r="Q530">
        <v>0.30318610590755701</v>
      </c>
      <c r="R530">
        <v>-0.35920137985518802</v>
      </c>
      <c r="S530">
        <v>0</v>
      </c>
      <c r="T530" t="s">
        <v>30</v>
      </c>
      <c r="U530">
        <v>0</v>
      </c>
      <c r="V530">
        <v>657</v>
      </c>
      <c r="W530">
        <v>0</v>
      </c>
      <c r="X530">
        <v>1</v>
      </c>
      <c r="Y530">
        <v>0</v>
      </c>
      <c r="Z5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31" spans="1:28" x14ac:dyDescent="0.25">
      <c r="A531">
        <v>70221</v>
      </c>
      <c r="B531">
        <v>0</v>
      </c>
      <c r="C531">
        <v>6936.6859478644701</v>
      </c>
      <c r="D531">
        <v>666.67780656448303</v>
      </c>
      <c r="E531">
        <v>0.56675986976940296</v>
      </c>
      <c r="F531">
        <v>0.55029969400584999</v>
      </c>
      <c r="G531">
        <v>0.53976986666737703</v>
      </c>
      <c r="H531">
        <v>0.102126608599689</v>
      </c>
      <c r="I531">
        <v>0.53976986666737703</v>
      </c>
      <c r="J531">
        <v>0.50138096783172603</v>
      </c>
      <c r="K531">
        <v>15.513286960062301</v>
      </c>
      <c r="L531">
        <v>-2.4203285047207701</v>
      </c>
      <c r="M531">
        <v>0</v>
      </c>
      <c r="N531">
        <v>1</v>
      </c>
      <c r="O531">
        <v>5</v>
      </c>
      <c r="P531">
        <v>0.63164207965487096</v>
      </c>
      <c r="Q531">
        <v>0.63164207965487096</v>
      </c>
      <c r="R531">
        <v>2.63825727347675</v>
      </c>
      <c r="S531">
        <v>1</v>
      </c>
      <c r="T531" t="s">
        <v>29</v>
      </c>
      <c r="U531">
        <v>0</v>
      </c>
      <c r="V531">
        <v>657</v>
      </c>
      <c r="W531">
        <v>1</v>
      </c>
      <c r="X531">
        <v>1</v>
      </c>
      <c r="Y531">
        <v>1</v>
      </c>
      <c r="Z5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31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32" spans="1:28" x14ac:dyDescent="0.25">
      <c r="A532">
        <v>70235</v>
      </c>
      <c r="B532">
        <v>1</v>
      </c>
      <c r="L532">
        <v>-7.8637678015853002E-5</v>
      </c>
      <c r="O532">
        <v>0</v>
      </c>
      <c r="Q532">
        <v>1</v>
      </c>
      <c r="S532">
        <v>2</v>
      </c>
      <c r="T532" t="s">
        <v>29</v>
      </c>
      <c r="U532">
        <v>0</v>
      </c>
      <c r="V532">
        <v>657</v>
      </c>
      <c r="W532">
        <v>1</v>
      </c>
      <c r="X532">
        <v>0</v>
      </c>
      <c r="Y532">
        <v>0</v>
      </c>
      <c r="Z5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33" spans="1:28" x14ac:dyDescent="0.25">
      <c r="A533">
        <v>70418</v>
      </c>
      <c r="B533">
        <v>0</v>
      </c>
      <c r="C533">
        <v>7454.4748508881903</v>
      </c>
      <c r="D533">
        <v>469.34698971483198</v>
      </c>
      <c r="E533">
        <v>0.639990014625615</v>
      </c>
      <c r="F533">
        <v>0.39037569636865199</v>
      </c>
      <c r="G533">
        <v>0.68294569959962204</v>
      </c>
      <c r="H533">
        <v>6.3422663507900504E-2</v>
      </c>
      <c r="I533">
        <v>0.68294569959962204</v>
      </c>
      <c r="J533">
        <v>0.315157394378343</v>
      </c>
      <c r="K533">
        <v>1.9758871749309701</v>
      </c>
      <c r="L533">
        <v>-0.155225153782584</v>
      </c>
      <c r="M533">
        <v>0.74267106079896505</v>
      </c>
      <c r="N533">
        <v>7.3492580426592402E-2</v>
      </c>
      <c r="O533">
        <v>5</v>
      </c>
      <c r="P533">
        <v>0.42039227707976501</v>
      </c>
      <c r="Q533">
        <v>0.42039227707976501</v>
      </c>
      <c r="R533">
        <v>1.4297883359455199</v>
      </c>
      <c r="S533">
        <v>1</v>
      </c>
      <c r="T533" t="s">
        <v>29</v>
      </c>
      <c r="U533">
        <v>0</v>
      </c>
      <c r="V533">
        <v>657</v>
      </c>
      <c r="W533">
        <v>1</v>
      </c>
      <c r="X533">
        <v>1</v>
      </c>
      <c r="Y533">
        <v>1</v>
      </c>
      <c r="Z5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3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34" spans="1:28" x14ac:dyDescent="0.25">
      <c r="A534">
        <v>70429</v>
      </c>
      <c r="B534">
        <v>0</v>
      </c>
      <c r="C534">
        <v>10000</v>
      </c>
      <c r="D534">
        <v>-6.3651369803098096E-13</v>
      </c>
      <c r="E534">
        <v>1</v>
      </c>
      <c r="F534">
        <v>0</v>
      </c>
      <c r="G534">
        <v>1</v>
      </c>
      <c r="H534">
        <v>-7.7699426029172505E-17</v>
      </c>
      <c r="I534">
        <v>1</v>
      </c>
      <c r="J534">
        <v>0</v>
      </c>
      <c r="K534">
        <v>1.03925433651559</v>
      </c>
      <c r="L534">
        <v>-2.80159341779831E-2</v>
      </c>
      <c r="M534">
        <v>0.86465309387669098</v>
      </c>
      <c r="N534">
        <v>2.1459508402312099E-2</v>
      </c>
      <c r="O534">
        <v>3</v>
      </c>
      <c r="P534">
        <v>0.40429190168046197</v>
      </c>
      <c r="Q534">
        <v>0.40429190168046197</v>
      </c>
      <c r="R534">
        <v>0.51245396147093103</v>
      </c>
      <c r="S534">
        <v>0</v>
      </c>
      <c r="T534" t="s">
        <v>29</v>
      </c>
      <c r="U534">
        <v>0</v>
      </c>
      <c r="V534">
        <v>657</v>
      </c>
      <c r="W534">
        <v>0</v>
      </c>
      <c r="X534">
        <v>1</v>
      </c>
      <c r="Y534">
        <v>0</v>
      </c>
      <c r="Z5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35" spans="1:28" x14ac:dyDescent="0.25">
      <c r="A535">
        <v>70473</v>
      </c>
      <c r="B535">
        <v>0</v>
      </c>
      <c r="C535">
        <v>6776.3857132029198</v>
      </c>
      <c r="D535">
        <v>-544.22524373880799</v>
      </c>
      <c r="E535">
        <v>0.54408883658155605</v>
      </c>
      <c r="F535">
        <v>0</v>
      </c>
      <c r="G535">
        <v>0.52247566996909001</v>
      </c>
      <c r="H535">
        <v>-9.4831321378481201E-2</v>
      </c>
      <c r="I535">
        <v>0.52247566996909001</v>
      </c>
      <c r="J535">
        <v>0</v>
      </c>
      <c r="K535">
        <v>1.0317158392193</v>
      </c>
      <c r="L535">
        <v>-0.26316492589819301</v>
      </c>
      <c r="M535">
        <v>0.86563486729828898</v>
      </c>
      <c r="N535">
        <v>0.117643766592448</v>
      </c>
      <c r="O535">
        <v>3</v>
      </c>
      <c r="P535">
        <v>0.236841654628619</v>
      </c>
      <c r="Q535">
        <v>0.236841654628619</v>
      </c>
      <c r="R535">
        <v>-0.57707485623334598</v>
      </c>
      <c r="S535">
        <v>0</v>
      </c>
      <c r="T535" t="s">
        <v>27</v>
      </c>
      <c r="U535">
        <v>0</v>
      </c>
      <c r="V535">
        <v>657</v>
      </c>
      <c r="W535">
        <v>0</v>
      </c>
      <c r="X535">
        <v>1</v>
      </c>
      <c r="Y535">
        <v>0</v>
      </c>
      <c r="Z5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36" spans="1:28" x14ac:dyDescent="0.25">
      <c r="A536">
        <v>70508</v>
      </c>
      <c r="B536">
        <v>1</v>
      </c>
      <c r="L536">
        <v>-0.29813082376581002</v>
      </c>
      <c r="O536">
        <v>0</v>
      </c>
      <c r="Q536">
        <v>1</v>
      </c>
      <c r="S536">
        <v>2</v>
      </c>
      <c r="T536" t="s">
        <v>29</v>
      </c>
      <c r="U536">
        <v>0</v>
      </c>
      <c r="V536">
        <v>657</v>
      </c>
      <c r="W536">
        <v>1</v>
      </c>
      <c r="X536">
        <v>1</v>
      </c>
      <c r="Y536">
        <v>1</v>
      </c>
      <c r="Z5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3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37" spans="1:28" x14ac:dyDescent="0.25">
      <c r="A537">
        <v>70523</v>
      </c>
      <c r="B537">
        <v>1</v>
      </c>
      <c r="L537">
        <v>1.9382570462616799E-3</v>
      </c>
      <c r="O537">
        <v>0</v>
      </c>
      <c r="Q537">
        <v>1</v>
      </c>
      <c r="S537">
        <v>2</v>
      </c>
      <c r="T537" t="s">
        <v>29</v>
      </c>
      <c r="U537">
        <v>0</v>
      </c>
      <c r="V537">
        <v>657</v>
      </c>
      <c r="W537">
        <v>1</v>
      </c>
      <c r="X537">
        <v>0</v>
      </c>
      <c r="Y537">
        <v>0</v>
      </c>
      <c r="Z5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38" spans="1:28" x14ac:dyDescent="0.25">
      <c r="A538">
        <v>70670</v>
      </c>
      <c r="B538">
        <v>0</v>
      </c>
      <c r="C538">
        <v>6877.3644051494502</v>
      </c>
      <c r="D538">
        <v>396.26144519619697</v>
      </c>
      <c r="E538">
        <v>0.55837010872827997</v>
      </c>
      <c r="F538">
        <v>0.33114454010269001</v>
      </c>
      <c r="G538">
        <v>0.61275338301694104</v>
      </c>
      <c r="H538">
        <v>4.9913698095578399E-2</v>
      </c>
      <c r="I538">
        <v>0.61275338301694104</v>
      </c>
      <c r="J538">
        <v>0.25015916727837501</v>
      </c>
      <c r="K538">
        <v>3.9611839269752598</v>
      </c>
      <c r="L538">
        <v>-0.56479525138439601</v>
      </c>
      <c r="M538">
        <v>0.48411666878482401</v>
      </c>
      <c r="N538">
        <v>0.241021242686665</v>
      </c>
      <c r="O538">
        <v>5</v>
      </c>
      <c r="P538">
        <v>0.39868968836259</v>
      </c>
      <c r="Q538">
        <v>0.39868968836259</v>
      </c>
      <c r="R538">
        <v>0.228259581475941</v>
      </c>
      <c r="S538">
        <v>0</v>
      </c>
      <c r="T538" t="s">
        <v>29</v>
      </c>
      <c r="U538">
        <v>0</v>
      </c>
      <c r="V538">
        <v>657</v>
      </c>
      <c r="W538">
        <v>0</v>
      </c>
      <c r="X538">
        <v>1</v>
      </c>
      <c r="Y538">
        <v>0</v>
      </c>
      <c r="Z5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39" spans="1:28" x14ac:dyDescent="0.25">
      <c r="A539">
        <v>70678</v>
      </c>
      <c r="B539">
        <v>1</v>
      </c>
      <c r="L539">
        <v>9.43920556909503E-4</v>
      </c>
      <c r="O539">
        <v>0</v>
      </c>
      <c r="Q539">
        <v>1</v>
      </c>
      <c r="S539">
        <v>2</v>
      </c>
      <c r="T539" t="s">
        <v>29</v>
      </c>
      <c r="U539">
        <v>0</v>
      </c>
      <c r="V539">
        <v>657</v>
      </c>
      <c r="W539">
        <v>1</v>
      </c>
      <c r="X539">
        <v>0</v>
      </c>
      <c r="Y539">
        <v>0</v>
      </c>
      <c r="Z5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3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40" spans="1:28" x14ac:dyDescent="0.25">
      <c r="A540">
        <v>70708</v>
      </c>
      <c r="B540">
        <v>0</v>
      </c>
      <c r="C540">
        <v>7036.8298765593099</v>
      </c>
      <c r="D540">
        <v>529.40861012216999</v>
      </c>
      <c r="E540">
        <v>0.58092308254196001</v>
      </c>
      <c r="F540">
        <v>0.43905179568986302</v>
      </c>
      <c r="G540">
        <v>0.56809847076194497</v>
      </c>
      <c r="H540">
        <v>7.0354129016130307E-2</v>
      </c>
      <c r="I540">
        <v>0.56809847076194497</v>
      </c>
      <c r="J540">
        <v>0.34850805858454298</v>
      </c>
      <c r="K540">
        <v>1.67389206018976</v>
      </c>
      <c r="L540">
        <v>-0.19617566890622301</v>
      </c>
      <c r="M540">
        <v>0.78200128344842601</v>
      </c>
      <c r="N540">
        <v>9.0242790116446106E-2</v>
      </c>
      <c r="O540">
        <v>5</v>
      </c>
      <c r="P540">
        <v>0.40536483953895103</v>
      </c>
      <c r="Q540">
        <v>0.40536483953895103</v>
      </c>
      <c r="R540">
        <v>0.55257340737903904</v>
      </c>
      <c r="S540">
        <v>0</v>
      </c>
      <c r="T540" t="s">
        <v>29</v>
      </c>
      <c r="U540">
        <v>0</v>
      </c>
      <c r="V540">
        <v>657</v>
      </c>
      <c r="W540">
        <v>0</v>
      </c>
      <c r="X540">
        <v>1</v>
      </c>
      <c r="Y540">
        <v>0</v>
      </c>
      <c r="Z5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41" spans="1:28" x14ac:dyDescent="0.25">
      <c r="A541">
        <v>70713</v>
      </c>
      <c r="B541">
        <v>1</v>
      </c>
      <c r="L541">
        <v>-0.106250270254273</v>
      </c>
      <c r="O541">
        <v>0</v>
      </c>
      <c r="Q541">
        <v>1</v>
      </c>
      <c r="S541">
        <v>2</v>
      </c>
      <c r="T541" t="s">
        <v>27</v>
      </c>
      <c r="U541">
        <v>0</v>
      </c>
      <c r="V541">
        <v>657</v>
      </c>
      <c r="W541">
        <v>1</v>
      </c>
      <c r="X541">
        <v>1</v>
      </c>
      <c r="Y541">
        <v>1</v>
      </c>
      <c r="Z5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4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42" spans="1:28" x14ac:dyDescent="0.25">
      <c r="A542">
        <v>70742</v>
      </c>
      <c r="B542">
        <v>0</v>
      </c>
      <c r="C542">
        <v>10000</v>
      </c>
      <c r="D542">
        <v>-6.3651369803098096E-13</v>
      </c>
      <c r="E542">
        <v>1</v>
      </c>
      <c r="F542">
        <v>0</v>
      </c>
      <c r="G542">
        <v>1</v>
      </c>
      <c r="H542">
        <v>-7.7699426029172505E-17</v>
      </c>
      <c r="I542">
        <v>1</v>
      </c>
      <c r="J542">
        <v>0</v>
      </c>
      <c r="K542">
        <v>1.63832743805736</v>
      </c>
      <c r="L542">
        <v>-5.28603711018657E-2</v>
      </c>
      <c r="M542">
        <v>0.78663302892586495</v>
      </c>
      <c r="N542">
        <v>3.1621762206566401E-2</v>
      </c>
      <c r="O542">
        <v>3</v>
      </c>
      <c r="P542">
        <v>0.40632435244131299</v>
      </c>
      <c r="Q542">
        <v>0.40632435244131299</v>
      </c>
      <c r="R542">
        <v>0.84659263189549205</v>
      </c>
      <c r="S542">
        <v>0</v>
      </c>
      <c r="T542" t="s">
        <v>29</v>
      </c>
      <c r="U542">
        <v>0</v>
      </c>
      <c r="V542">
        <v>657</v>
      </c>
      <c r="W542">
        <v>0</v>
      </c>
      <c r="X542">
        <v>1</v>
      </c>
      <c r="Y542">
        <v>0</v>
      </c>
      <c r="Z5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43" spans="1:28" x14ac:dyDescent="0.25">
      <c r="A543">
        <v>70820</v>
      </c>
      <c r="B543">
        <v>0</v>
      </c>
      <c r="C543">
        <v>8645.5342057964899</v>
      </c>
      <c r="D543">
        <v>470.40983643987198</v>
      </c>
      <c r="E543">
        <v>0.80843983767693195</v>
      </c>
      <c r="F543">
        <v>0.39123706561577498</v>
      </c>
      <c r="G543">
        <v>0.92490384144734705</v>
      </c>
      <c r="H543">
        <v>1.44092323084779E-2</v>
      </c>
      <c r="I543">
        <v>0.92490384144734705</v>
      </c>
      <c r="J543">
        <v>7.9329850609311497E-2</v>
      </c>
      <c r="K543">
        <v>2.9008825570808399</v>
      </c>
      <c r="L543">
        <v>-7.72439487077341E-2</v>
      </c>
      <c r="M543">
        <v>0.62220462755598505</v>
      </c>
      <c r="N543">
        <v>4.1595508242580098E-2</v>
      </c>
      <c r="O543">
        <v>5</v>
      </c>
      <c r="P543">
        <v>0.44910122071838898</v>
      </c>
      <c r="Q543">
        <v>0.44910122071838898</v>
      </c>
      <c r="R543">
        <v>1.89318453467366</v>
      </c>
      <c r="S543">
        <v>1</v>
      </c>
      <c r="T543" t="s">
        <v>29</v>
      </c>
      <c r="U543">
        <v>0</v>
      </c>
      <c r="V543">
        <v>657</v>
      </c>
      <c r="W543">
        <v>1</v>
      </c>
      <c r="X543">
        <v>1</v>
      </c>
      <c r="Y543">
        <v>1</v>
      </c>
      <c r="Z5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4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44" spans="1:28" x14ac:dyDescent="0.25">
      <c r="A544">
        <v>70823</v>
      </c>
      <c r="B544">
        <v>0</v>
      </c>
      <c r="C544">
        <v>6616.8946816877597</v>
      </c>
      <c r="D544">
        <v>543.35615007490105</v>
      </c>
      <c r="E544">
        <v>0.52153224783869701</v>
      </c>
      <c r="F544">
        <v>0.45035538416152499</v>
      </c>
      <c r="G544">
        <v>0.50231870974319404</v>
      </c>
      <c r="H544">
        <v>8.0750839295971502E-2</v>
      </c>
      <c r="I544">
        <v>0.50231870974319404</v>
      </c>
      <c r="J544">
        <v>0.39853170697180501</v>
      </c>
      <c r="K544">
        <v>2.8407700331324501</v>
      </c>
      <c r="L544">
        <v>-0.41879624941106602</v>
      </c>
      <c r="M544">
        <v>0.63003335999404897</v>
      </c>
      <c r="N544">
        <v>0.18130248481075001</v>
      </c>
      <c r="O544">
        <v>5</v>
      </c>
      <c r="P544">
        <v>0.41080810670519402</v>
      </c>
      <c r="Q544">
        <v>0.41080810670519402</v>
      </c>
      <c r="R544">
        <v>1.1172466278630799</v>
      </c>
      <c r="S544">
        <v>1</v>
      </c>
      <c r="T544" t="s">
        <v>29</v>
      </c>
      <c r="U544">
        <v>0</v>
      </c>
      <c r="V544">
        <v>657</v>
      </c>
      <c r="W544">
        <v>1</v>
      </c>
      <c r="X544">
        <v>1</v>
      </c>
      <c r="Y544">
        <v>1</v>
      </c>
      <c r="Z5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44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45" spans="1:28" x14ac:dyDescent="0.25">
      <c r="A545">
        <v>73001</v>
      </c>
      <c r="B545">
        <v>0</v>
      </c>
      <c r="C545">
        <v>3684.9011620525098</v>
      </c>
      <c r="D545">
        <v>99.472211640795294</v>
      </c>
      <c r="E545">
        <v>0.106864592918855</v>
      </c>
      <c r="F545">
        <v>9.0615861188726193E-2</v>
      </c>
      <c r="G545">
        <v>0.14370553808907899</v>
      </c>
      <c r="H545">
        <v>2.3879638998994802E-2</v>
      </c>
      <c r="I545">
        <v>0.14370553808907899</v>
      </c>
      <c r="J545">
        <v>0.124896600246393</v>
      </c>
      <c r="K545">
        <v>34.648986475947403</v>
      </c>
      <c r="L545">
        <v>-3.6284800571962497E-2</v>
      </c>
      <c r="M545">
        <v>0</v>
      </c>
      <c r="N545">
        <v>2.48417673452914E-2</v>
      </c>
      <c r="O545">
        <v>5</v>
      </c>
      <c r="P545">
        <v>9.8184871957668798E-2</v>
      </c>
      <c r="Q545">
        <v>9.8184871957668798E-2</v>
      </c>
      <c r="R545">
        <v>-1.1436284018068199</v>
      </c>
      <c r="S545">
        <v>0</v>
      </c>
      <c r="T545" t="s">
        <v>29</v>
      </c>
      <c r="U545">
        <v>0</v>
      </c>
      <c r="V545">
        <v>657</v>
      </c>
      <c r="W545">
        <v>0</v>
      </c>
      <c r="X545">
        <v>1</v>
      </c>
      <c r="Y545">
        <v>0</v>
      </c>
      <c r="Z5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46" spans="1:28" x14ac:dyDescent="0.25">
      <c r="A546">
        <v>73030</v>
      </c>
      <c r="B546">
        <v>1</v>
      </c>
      <c r="L546">
        <v>-6.57404639560421E-3</v>
      </c>
      <c r="O546">
        <v>0</v>
      </c>
      <c r="Q546">
        <v>1</v>
      </c>
      <c r="S546">
        <v>2</v>
      </c>
      <c r="T546" t="s">
        <v>29</v>
      </c>
      <c r="U546">
        <v>0</v>
      </c>
      <c r="V546">
        <v>657</v>
      </c>
      <c r="W546">
        <v>1</v>
      </c>
      <c r="X546">
        <v>0</v>
      </c>
      <c r="Y546">
        <v>0</v>
      </c>
      <c r="Z5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47" spans="1:28" x14ac:dyDescent="0.25">
      <c r="A547">
        <v>73043</v>
      </c>
      <c r="B547">
        <v>0</v>
      </c>
      <c r="C547">
        <v>10000</v>
      </c>
      <c r="D547">
        <v>0</v>
      </c>
      <c r="E547">
        <v>1</v>
      </c>
      <c r="F547">
        <v>0.01</v>
      </c>
      <c r="G547">
        <v>1</v>
      </c>
      <c r="H547">
        <v>9.9301366129890905E-17</v>
      </c>
      <c r="I547">
        <v>1</v>
      </c>
      <c r="J547">
        <v>1.00000000000005E-2</v>
      </c>
      <c r="K547">
        <v>5.1669290351667299E-2</v>
      </c>
      <c r="L547">
        <v>-1.31137482029395E-2</v>
      </c>
      <c r="M547">
        <v>0.99327086898272399</v>
      </c>
      <c r="N547">
        <v>1.5363987035473901E-2</v>
      </c>
      <c r="O547">
        <v>5</v>
      </c>
      <c r="P547">
        <v>0.40707279740709501</v>
      </c>
      <c r="Q547">
        <v>0.40707279740709501</v>
      </c>
      <c r="R547">
        <v>0.90797980992836103</v>
      </c>
      <c r="S547">
        <v>0</v>
      </c>
      <c r="T547" t="s">
        <v>26</v>
      </c>
      <c r="U547">
        <v>0</v>
      </c>
      <c r="V547">
        <v>657</v>
      </c>
      <c r="W547">
        <v>0</v>
      </c>
      <c r="X547">
        <v>0</v>
      </c>
      <c r="Y547">
        <v>0</v>
      </c>
      <c r="Z5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48" spans="1:28" x14ac:dyDescent="0.25">
      <c r="A548">
        <v>73168</v>
      </c>
      <c r="B548">
        <v>1</v>
      </c>
      <c r="L548">
        <v>-1.1757930941502099</v>
      </c>
      <c r="O548">
        <v>0</v>
      </c>
      <c r="Q548">
        <v>1</v>
      </c>
      <c r="S548">
        <v>2</v>
      </c>
      <c r="T548" t="s">
        <v>27</v>
      </c>
      <c r="U548">
        <v>0</v>
      </c>
      <c r="V548">
        <v>657</v>
      </c>
      <c r="W548">
        <v>1</v>
      </c>
      <c r="X548">
        <v>1</v>
      </c>
      <c r="Y548">
        <v>1</v>
      </c>
      <c r="Z5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4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49" spans="1:28" x14ac:dyDescent="0.25">
      <c r="A549">
        <v>73200</v>
      </c>
      <c r="B549">
        <v>1</v>
      </c>
      <c r="L549">
        <v>1.9593565587630898E-3</v>
      </c>
      <c r="O549">
        <v>0</v>
      </c>
      <c r="Q549">
        <v>1</v>
      </c>
      <c r="S549">
        <v>2</v>
      </c>
      <c r="T549" t="s">
        <v>29</v>
      </c>
      <c r="U549">
        <v>0</v>
      </c>
      <c r="V549">
        <v>657</v>
      </c>
      <c r="W549">
        <v>1</v>
      </c>
      <c r="X549">
        <v>0</v>
      </c>
      <c r="Y549">
        <v>0</v>
      </c>
      <c r="Z5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50" spans="1:28" x14ac:dyDescent="0.25">
      <c r="A550">
        <v>73217</v>
      </c>
      <c r="B550">
        <v>0</v>
      </c>
      <c r="C550">
        <v>10000</v>
      </c>
      <c r="D550">
        <v>-5.2581566359081E-13</v>
      </c>
      <c r="E550">
        <v>1</v>
      </c>
      <c r="F550">
        <v>0</v>
      </c>
      <c r="G550">
        <v>1</v>
      </c>
      <c r="H550">
        <v>-6.4186482371925098E-17</v>
      </c>
      <c r="I550">
        <v>1</v>
      </c>
      <c r="J550">
        <v>0</v>
      </c>
      <c r="K550">
        <v>2.00704892925039E-2</v>
      </c>
      <c r="L550">
        <v>-3.60212950596375E-4</v>
      </c>
      <c r="M550">
        <v>0.997386127211911</v>
      </c>
      <c r="N550">
        <v>1.0147339842668E-2</v>
      </c>
      <c r="O550">
        <v>3</v>
      </c>
      <c r="P550">
        <v>0.402029467968534</v>
      </c>
      <c r="Q550">
        <v>0.402029467968534</v>
      </c>
      <c r="R550">
        <v>0.32230423882414899</v>
      </c>
      <c r="S550">
        <v>0</v>
      </c>
      <c r="T550" t="s">
        <v>29</v>
      </c>
      <c r="U550">
        <v>0</v>
      </c>
      <c r="V550">
        <v>657</v>
      </c>
      <c r="W550">
        <v>0</v>
      </c>
      <c r="X550">
        <v>0</v>
      </c>
      <c r="Y550">
        <v>0</v>
      </c>
      <c r="Z5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51" spans="1:28" x14ac:dyDescent="0.25">
      <c r="A551">
        <v>73226</v>
      </c>
      <c r="B551">
        <v>1</v>
      </c>
      <c r="L551">
        <v>-6.76083447064375E-3</v>
      </c>
      <c r="O551">
        <v>0</v>
      </c>
      <c r="Q551">
        <v>1</v>
      </c>
      <c r="S551">
        <v>2</v>
      </c>
      <c r="T551" t="s">
        <v>29</v>
      </c>
      <c r="U551">
        <v>0</v>
      </c>
      <c r="V551">
        <v>657</v>
      </c>
      <c r="W551">
        <v>1</v>
      </c>
      <c r="X551">
        <v>0</v>
      </c>
      <c r="Y551">
        <v>0</v>
      </c>
      <c r="Z5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52" spans="1:28" x14ac:dyDescent="0.25">
      <c r="A552">
        <v>73236</v>
      </c>
      <c r="B552">
        <v>0</v>
      </c>
      <c r="C552">
        <v>10000</v>
      </c>
      <c r="D552">
        <v>0</v>
      </c>
      <c r="E552">
        <v>1</v>
      </c>
      <c r="F552">
        <v>0.01</v>
      </c>
      <c r="G552">
        <v>1</v>
      </c>
      <c r="H552">
        <v>0</v>
      </c>
      <c r="I552">
        <v>1</v>
      </c>
      <c r="J552">
        <v>0.01</v>
      </c>
      <c r="K552">
        <v>2.69590849827104E-2</v>
      </c>
      <c r="L552">
        <v>-1.48258615351744E-4</v>
      </c>
      <c r="M552">
        <v>0.99648899348685005</v>
      </c>
      <c r="N552">
        <v>1.0060643019702499E-2</v>
      </c>
      <c r="O552">
        <v>5</v>
      </c>
      <c r="P552">
        <v>0.40601212860393998</v>
      </c>
      <c r="Q552">
        <v>0.40601212860393998</v>
      </c>
      <c r="R552">
        <v>0.67012552000990599</v>
      </c>
      <c r="S552">
        <v>0</v>
      </c>
      <c r="T552" t="s">
        <v>29</v>
      </c>
      <c r="U552">
        <v>0</v>
      </c>
      <c r="V552">
        <v>657</v>
      </c>
      <c r="W552">
        <v>0</v>
      </c>
      <c r="X552">
        <v>0</v>
      </c>
      <c r="Y552">
        <v>0</v>
      </c>
      <c r="Z5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53" spans="1:28" x14ac:dyDescent="0.25">
      <c r="A553">
        <v>73268</v>
      </c>
      <c r="B553">
        <v>0</v>
      </c>
      <c r="C553">
        <v>4594.6054665005104</v>
      </c>
      <c r="D553">
        <v>61.397489479616198</v>
      </c>
      <c r="E553">
        <v>0.23552277311935799</v>
      </c>
      <c r="F553">
        <v>5.9758735706999203E-2</v>
      </c>
      <c r="G553">
        <v>0.110535836647918</v>
      </c>
      <c r="H553">
        <v>-3.1042900809324099E-2</v>
      </c>
      <c r="I553">
        <v>0.110535836647918</v>
      </c>
      <c r="J553">
        <v>0</v>
      </c>
      <c r="K553">
        <v>31.179186453284501</v>
      </c>
      <c r="L553">
        <v>-0.68596141574579195</v>
      </c>
      <c r="M553">
        <v>0</v>
      </c>
      <c r="N553">
        <v>0.29058249128734698</v>
      </c>
      <c r="O553">
        <v>4</v>
      </c>
      <c r="P553">
        <v>0.13927996735232401</v>
      </c>
      <c r="Q553">
        <v>0.13927996735232401</v>
      </c>
      <c r="R553">
        <v>-0.95087729940193999</v>
      </c>
      <c r="S553">
        <v>0</v>
      </c>
      <c r="T553" t="s">
        <v>29</v>
      </c>
      <c r="U553">
        <v>0</v>
      </c>
      <c r="V553">
        <v>657</v>
      </c>
      <c r="W553">
        <v>0</v>
      </c>
      <c r="X553">
        <v>1</v>
      </c>
      <c r="Y553">
        <v>0</v>
      </c>
      <c r="Z5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54" spans="1:28" x14ac:dyDescent="0.25">
      <c r="A554">
        <v>73275</v>
      </c>
      <c r="B554">
        <v>1</v>
      </c>
      <c r="L554">
        <v>0.47576090023994999</v>
      </c>
      <c r="O554">
        <v>0</v>
      </c>
      <c r="Q554">
        <v>1</v>
      </c>
      <c r="S554">
        <v>2</v>
      </c>
      <c r="T554" t="s">
        <v>29</v>
      </c>
      <c r="U554">
        <v>0</v>
      </c>
      <c r="V554">
        <v>657</v>
      </c>
      <c r="W554">
        <v>1</v>
      </c>
      <c r="X554">
        <v>1</v>
      </c>
      <c r="Y554">
        <v>1</v>
      </c>
      <c r="Z5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5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55" spans="1:28" x14ac:dyDescent="0.25">
      <c r="A555">
        <v>73319</v>
      </c>
      <c r="B555">
        <v>0</v>
      </c>
      <c r="C555">
        <v>6159.9011026633998</v>
      </c>
      <c r="D555">
        <v>41.927805753632498</v>
      </c>
      <c r="E555">
        <v>0.45690029880525201</v>
      </c>
      <c r="F555">
        <v>4.39798031312345E-2</v>
      </c>
      <c r="G555">
        <v>0.47823671437731402</v>
      </c>
      <c r="H555">
        <v>1.00575066523026E-2</v>
      </c>
      <c r="I555">
        <v>0.47823671437731402</v>
      </c>
      <c r="J555">
        <v>5.8391574150417201E-2</v>
      </c>
      <c r="K555">
        <v>13.995769339760299</v>
      </c>
      <c r="L555">
        <v>1.0010554284418001</v>
      </c>
      <c r="M555">
        <v>0</v>
      </c>
      <c r="N555">
        <v>0</v>
      </c>
      <c r="O555">
        <v>4</v>
      </c>
      <c r="P555">
        <v>0.20750167809284401</v>
      </c>
      <c r="Q555">
        <v>0.20750167809284401</v>
      </c>
      <c r="R555">
        <v>-0.69650742157901802</v>
      </c>
      <c r="S555">
        <v>0</v>
      </c>
      <c r="T555" t="s">
        <v>29</v>
      </c>
      <c r="U555">
        <v>0</v>
      </c>
      <c r="V555">
        <v>657</v>
      </c>
      <c r="W555">
        <v>0</v>
      </c>
      <c r="X555">
        <v>1</v>
      </c>
      <c r="Y555">
        <v>0</v>
      </c>
      <c r="Z5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56" spans="1:28" x14ac:dyDescent="0.25">
      <c r="A556">
        <v>73349</v>
      </c>
      <c r="B556">
        <v>0</v>
      </c>
      <c r="C556">
        <v>7843.66578749768</v>
      </c>
      <c r="D556">
        <v>16.110839670987499</v>
      </c>
      <c r="E556">
        <v>0.69503273280324296</v>
      </c>
      <c r="F556">
        <v>2.3056804439416899E-2</v>
      </c>
      <c r="G556">
        <v>0.75989665179425903</v>
      </c>
      <c r="H556">
        <v>4.9366513959011205E-4</v>
      </c>
      <c r="I556">
        <v>0.75989665179425903</v>
      </c>
      <c r="J556">
        <v>1.23752639728537E-2</v>
      </c>
      <c r="K556">
        <v>30.965750435306699</v>
      </c>
      <c r="L556">
        <v>1.25858167724581</v>
      </c>
      <c r="M556">
        <v>0</v>
      </c>
      <c r="N556">
        <v>0</v>
      </c>
      <c r="O556">
        <v>4</v>
      </c>
      <c r="P556">
        <v>0.298072290601955</v>
      </c>
      <c r="Q556">
        <v>0.298072290601955</v>
      </c>
      <c r="R556">
        <v>-0.40413817903252802</v>
      </c>
      <c r="S556">
        <v>0</v>
      </c>
      <c r="T556" t="s">
        <v>27</v>
      </c>
      <c r="U556">
        <v>0</v>
      </c>
      <c r="V556">
        <v>657</v>
      </c>
      <c r="W556">
        <v>0</v>
      </c>
      <c r="X556">
        <v>1</v>
      </c>
      <c r="Y556">
        <v>0</v>
      </c>
      <c r="Z5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5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57" spans="1:28" x14ac:dyDescent="0.25">
      <c r="A557">
        <v>73352</v>
      </c>
      <c r="B557">
        <v>1</v>
      </c>
      <c r="L557">
        <v>-4.7595905181898999E-4</v>
      </c>
      <c r="O557">
        <v>0</v>
      </c>
      <c r="Q557">
        <v>1</v>
      </c>
      <c r="S557">
        <v>2</v>
      </c>
      <c r="T557" t="s">
        <v>29</v>
      </c>
      <c r="U557">
        <v>0</v>
      </c>
      <c r="V557">
        <v>657</v>
      </c>
      <c r="W557">
        <v>1</v>
      </c>
      <c r="X557">
        <v>1</v>
      </c>
      <c r="Y557">
        <v>1</v>
      </c>
      <c r="Z5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5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58" spans="1:28" x14ac:dyDescent="0.25">
      <c r="A558">
        <v>73408</v>
      </c>
      <c r="B558">
        <v>0</v>
      </c>
      <c r="C558">
        <v>8686.4014470153306</v>
      </c>
      <c r="D558">
        <v>574.50315777993205</v>
      </c>
      <c r="E558">
        <v>0.81421963322073898</v>
      </c>
      <c r="F558">
        <v>0.47559804045894699</v>
      </c>
      <c r="G558">
        <v>0.84905206838962899</v>
      </c>
      <c r="H558">
        <v>6.5834460233735598E-2</v>
      </c>
      <c r="I558">
        <v>0.84905206838962899</v>
      </c>
      <c r="J558">
        <v>0.32676172576272899</v>
      </c>
      <c r="K558">
        <v>2.24139991581852</v>
      </c>
      <c r="L558">
        <v>-0.1382831947616</v>
      </c>
      <c r="M558">
        <v>0.70809210668467504</v>
      </c>
      <c r="N558">
        <v>6.6562719708074494E-2</v>
      </c>
      <c r="O558">
        <v>5</v>
      </c>
      <c r="P558">
        <v>0.50643883750802399</v>
      </c>
      <c r="Q558">
        <v>0.50643883750802399</v>
      </c>
      <c r="R558">
        <v>2.24140272760495</v>
      </c>
      <c r="S558">
        <v>1</v>
      </c>
      <c r="T558" t="s">
        <v>29</v>
      </c>
      <c r="U558">
        <v>0</v>
      </c>
      <c r="V558">
        <v>657</v>
      </c>
      <c r="W558">
        <v>1</v>
      </c>
      <c r="X558">
        <v>1</v>
      </c>
      <c r="Y558">
        <v>1</v>
      </c>
      <c r="Z5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5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59" spans="1:28" x14ac:dyDescent="0.25">
      <c r="A559">
        <v>73411</v>
      </c>
      <c r="B559">
        <v>1</v>
      </c>
      <c r="L559">
        <v>-0.127781435188077</v>
      </c>
      <c r="O559">
        <v>0</v>
      </c>
      <c r="Q559">
        <v>1</v>
      </c>
      <c r="S559">
        <v>2</v>
      </c>
      <c r="T559" t="s">
        <v>29</v>
      </c>
      <c r="U559">
        <v>0</v>
      </c>
      <c r="V559">
        <v>657</v>
      </c>
      <c r="W559">
        <v>1</v>
      </c>
      <c r="X559">
        <v>1</v>
      </c>
      <c r="Y559">
        <v>1</v>
      </c>
      <c r="Z5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5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0" spans="1:28" x14ac:dyDescent="0.25">
      <c r="A560">
        <v>73443</v>
      </c>
      <c r="B560">
        <v>0</v>
      </c>
      <c r="C560">
        <v>4530.8813576166003</v>
      </c>
      <c r="D560">
        <v>2.01523319687456</v>
      </c>
      <c r="E560">
        <v>0.22651036343434799</v>
      </c>
      <c r="F560">
        <v>1.16332175286181E-2</v>
      </c>
      <c r="G560">
        <v>0.117244103864573</v>
      </c>
      <c r="H560">
        <v>-2.3793876487006E-2</v>
      </c>
      <c r="I560">
        <v>0.117244103864573</v>
      </c>
      <c r="J560">
        <v>0</v>
      </c>
      <c r="K560">
        <v>6.6905859896779996</v>
      </c>
      <c r="L560">
        <v>2.2922508530898299E-2</v>
      </c>
      <c r="M560">
        <v>0.12865399543002901</v>
      </c>
      <c r="N560">
        <v>0</v>
      </c>
      <c r="O560">
        <v>3</v>
      </c>
      <c r="P560">
        <v>7.1077536965507795E-2</v>
      </c>
      <c r="Q560">
        <v>7.1077536965507795E-2</v>
      </c>
      <c r="R560">
        <v>-1.35631174533525</v>
      </c>
      <c r="S560">
        <v>0</v>
      </c>
      <c r="T560" t="s">
        <v>29</v>
      </c>
      <c r="U560">
        <v>0</v>
      </c>
      <c r="V560">
        <v>657</v>
      </c>
      <c r="W560">
        <v>0</v>
      </c>
      <c r="X560">
        <v>1</v>
      </c>
      <c r="Y560">
        <v>0</v>
      </c>
      <c r="Z5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61" spans="1:28" x14ac:dyDescent="0.25">
      <c r="A561">
        <v>73449</v>
      </c>
      <c r="B561">
        <v>1</v>
      </c>
      <c r="L561">
        <v>-1.4208593346952101</v>
      </c>
      <c r="O561">
        <v>0</v>
      </c>
      <c r="Q561">
        <v>1</v>
      </c>
      <c r="S561">
        <v>2</v>
      </c>
      <c r="T561" t="s">
        <v>33</v>
      </c>
      <c r="U561">
        <v>14</v>
      </c>
      <c r="V561">
        <v>6</v>
      </c>
      <c r="W561">
        <v>1</v>
      </c>
      <c r="X561">
        <v>1</v>
      </c>
      <c r="Y561">
        <v>1</v>
      </c>
      <c r="Z5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6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2" spans="1:28" x14ac:dyDescent="0.25">
      <c r="A562">
        <v>73504</v>
      </c>
      <c r="B562">
        <v>1</v>
      </c>
      <c r="L562">
        <v>1.3956092672498799E-3</v>
      </c>
      <c r="O562">
        <v>0</v>
      </c>
      <c r="Q562">
        <v>1</v>
      </c>
      <c r="S562">
        <v>2</v>
      </c>
      <c r="T562" t="s">
        <v>32</v>
      </c>
      <c r="U562">
        <v>0</v>
      </c>
      <c r="V562">
        <v>657</v>
      </c>
      <c r="W562">
        <v>1</v>
      </c>
      <c r="X562">
        <v>0</v>
      </c>
      <c r="Y562">
        <v>0</v>
      </c>
      <c r="Z5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63" spans="1:28" x14ac:dyDescent="0.25">
      <c r="A563">
        <v>73547</v>
      </c>
      <c r="B563">
        <v>1</v>
      </c>
      <c r="L563">
        <v>-4.0816006862243903E-4</v>
      </c>
      <c r="O563">
        <v>0</v>
      </c>
      <c r="Q563">
        <v>1</v>
      </c>
      <c r="S563">
        <v>2</v>
      </c>
      <c r="T563" t="s">
        <v>29</v>
      </c>
      <c r="U563">
        <v>0</v>
      </c>
      <c r="V563">
        <v>657</v>
      </c>
      <c r="W563">
        <v>1</v>
      </c>
      <c r="X563">
        <v>1</v>
      </c>
      <c r="Y563">
        <v>1</v>
      </c>
      <c r="Z5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6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4" spans="1:28" x14ac:dyDescent="0.25">
      <c r="A564">
        <v>73555</v>
      </c>
      <c r="B564">
        <v>0</v>
      </c>
      <c r="C564">
        <v>10000</v>
      </c>
      <c r="D564">
        <v>-6.3651369803098096E-13</v>
      </c>
      <c r="E564">
        <v>1</v>
      </c>
      <c r="F564">
        <v>0</v>
      </c>
      <c r="G564">
        <v>1</v>
      </c>
      <c r="H564">
        <v>-7.7699426029172505E-17</v>
      </c>
      <c r="I564">
        <v>1</v>
      </c>
      <c r="J564">
        <v>0</v>
      </c>
      <c r="K564">
        <v>0.840768582571219</v>
      </c>
      <c r="L564">
        <v>-1.8767730624461298E-2</v>
      </c>
      <c r="M564">
        <v>0.89050281300896195</v>
      </c>
      <c r="N564">
        <v>1.76766659079447E-2</v>
      </c>
      <c r="O564">
        <v>3</v>
      </c>
      <c r="P564">
        <v>0.40353533318158902</v>
      </c>
      <c r="Q564">
        <v>0.40353533318158902</v>
      </c>
      <c r="R564">
        <v>0.38157345379903601</v>
      </c>
      <c r="S564">
        <v>0</v>
      </c>
      <c r="T564" t="s">
        <v>29</v>
      </c>
      <c r="U564">
        <v>0</v>
      </c>
      <c r="V564">
        <v>657</v>
      </c>
      <c r="W564">
        <v>0</v>
      </c>
      <c r="X564">
        <v>1</v>
      </c>
      <c r="Y564">
        <v>0</v>
      </c>
      <c r="Z5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65" spans="1:28" x14ac:dyDescent="0.25">
      <c r="A565">
        <v>73563</v>
      </c>
      <c r="B565">
        <v>0</v>
      </c>
      <c r="C565">
        <v>10000</v>
      </c>
      <c r="D565">
        <v>0</v>
      </c>
      <c r="E565">
        <v>1</v>
      </c>
      <c r="F565">
        <v>0.01</v>
      </c>
      <c r="G565">
        <v>1</v>
      </c>
      <c r="H565">
        <v>3.1401849173675498E-16</v>
      </c>
      <c r="I565">
        <v>1</v>
      </c>
      <c r="J565">
        <v>1.0000000000001501E-2</v>
      </c>
      <c r="K565">
        <v>3.3478406427853998E-2</v>
      </c>
      <c r="L565">
        <v>9.8130778667735902E-18</v>
      </c>
      <c r="M565">
        <v>0.995639952057221</v>
      </c>
      <c r="N565">
        <v>0</v>
      </c>
      <c r="O565">
        <v>4</v>
      </c>
      <c r="P565">
        <v>0.40400000000000003</v>
      </c>
      <c r="Q565">
        <v>0.40400000000000003</v>
      </c>
      <c r="R565">
        <v>0.44605771588314602</v>
      </c>
      <c r="S565">
        <v>0</v>
      </c>
      <c r="T565" t="s">
        <v>29</v>
      </c>
      <c r="U565">
        <v>0</v>
      </c>
      <c r="V565">
        <v>657</v>
      </c>
      <c r="W565">
        <v>0</v>
      </c>
      <c r="X565">
        <v>0</v>
      </c>
      <c r="Y565">
        <v>0</v>
      </c>
      <c r="Z5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66" spans="1:28" x14ac:dyDescent="0.25">
      <c r="A566">
        <v>73671</v>
      </c>
      <c r="B566">
        <v>1</v>
      </c>
      <c r="L566">
        <v>-2.68642906730013E-3</v>
      </c>
      <c r="O566">
        <v>0</v>
      </c>
      <c r="Q566">
        <v>1</v>
      </c>
      <c r="S566">
        <v>2</v>
      </c>
      <c r="T566" t="s">
        <v>29</v>
      </c>
      <c r="U566">
        <v>0</v>
      </c>
      <c r="V566">
        <v>657</v>
      </c>
      <c r="W566">
        <v>1</v>
      </c>
      <c r="X566">
        <v>1</v>
      </c>
      <c r="Y566">
        <v>1</v>
      </c>
      <c r="Z5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6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7" spans="1:28" x14ac:dyDescent="0.25">
      <c r="A567">
        <v>73678</v>
      </c>
      <c r="B567">
        <v>1</v>
      </c>
      <c r="L567">
        <v>7.4720101911257301E-3</v>
      </c>
      <c r="O567">
        <v>0</v>
      </c>
      <c r="Q567">
        <v>1</v>
      </c>
      <c r="S567">
        <v>2</v>
      </c>
      <c r="T567" t="s">
        <v>29</v>
      </c>
      <c r="U567">
        <v>0</v>
      </c>
      <c r="V567">
        <v>657</v>
      </c>
      <c r="W567">
        <v>1</v>
      </c>
      <c r="X567">
        <v>1</v>
      </c>
      <c r="Y567">
        <v>1</v>
      </c>
      <c r="Z5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6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68" spans="1:28" x14ac:dyDescent="0.25">
      <c r="A568">
        <v>73686</v>
      </c>
      <c r="B568">
        <v>0</v>
      </c>
      <c r="C568">
        <v>10000</v>
      </c>
      <c r="D568">
        <v>-6.3651369803098096E-13</v>
      </c>
      <c r="E568">
        <v>1</v>
      </c>
      <c r="F568">
        <v>0</v>
      </c>
      <c r="G568">
        <v>1</v>
      </c>
      <c r="H568">
        <v>-7.7699426029172505E-17</v>
      </c>
      <c r="I568">
        <v>1</v>
      </c>
      <c r="J568">
        <v>0</v>
      </c>
      <c r="K568">
        <v>5.0789333618030001E-2</v>
      </c>
      <c r="L568">
        <v>-1.5991976766027401E-4</v>
      </c>
      <c r="M568">
        <v>0.99338546982414999</v>
      </c>
      <c r="N568">
        <v>1.00654128436181E-2</v>
      </c>
      <c r="O568">
        <v>3</v>
      </c>
      <c r="P568">
        <v>0.40201308256872398</v>
      </c>
      <c r="Q568">
        <v>0.40201308256872398</v>
      </c>
      <c r="R568">
        <v>0.300377939554964</v>
      </c>
      <c r="S568">
        <v>0</v>
      </c>
      <c r="T568" t="s">
        <v>27</v>
      </c>
      <c r="U568">
        <v>0</v>
      </c>
      <c r="V568">
        <v>657</v>
      </c>
      <c r="W568">
        <v>0</v>
      </c>
      <c r="X568">
        <v>0</v>
      </c>
      <c r="Y568">
        <v>0</v>
      </c>
      <c r="Z5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69" spans="1:28" x14ac:dyDescent="0.25">
      <c r="A569">
        <v>73854</v>
      </c>
      <c r="B569">
        <v>1</v>
      </c>
      <c r="L569">
        <v>-1.3913334064446001E-4</v>
      </c>
      <c r="O569">
        <v>0</v>
      </c>
      <c r="Q569">
        <v>1</v>
      </c>
      <c r="S569">
        <v>2</v>
      </c>
      <c r="T569" t="s">
        <v>29</v>
      </c>
      <c r="U569">
        <v>0</v>
      </c>
      <c r="V569">
        <v>657</v>
      </c>
      <c r="W569">
        <v>1</v>
      </c>
      <c r="X569">
        <v>0</v>
      </c>
      <c r="Y569">
        <v>0</v>
      </c>
      <c r="Z5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6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70" spans="1:28" x14ac:dyDescent="0.25">
      <c r="A570">
        <v>76001</v>
      </c>
      <c r="B570">
        <v>0</v>
      </c>
      <c r="C570">
        <v>2843.1451335577499</v>
      </c>
      <c r="D570">
        <v>-8.2067403219731307</v>
      </c>
      <c r="E570">
        <v>0</v>
      </c>
      <c r="F570">
        <v>0</v>
      </c>
      <c r="G570">
        <v>-9.8730515211401706E-2</v>
      </c>
      <c r="H570">
        <v>1.3825609564784701E-2</v>
      </c>
      <c r="I570">
        <v>0</v>
      </c>
      <c r="J570">
        <v>0</v>
      </c>
      <c r="K570">
        <v>42.672748842948799</v>
      </c>
      <c r="L570">
        <v>-0.48406436663428298</v>
      </c>
      <c r="M570">
        <v>0</v>
      </c>
      <c r="N570">
        <v>0.20799945422004901</v>
      </c>
      <c r="O570">
        <v>1</v>
      </c>
      <c r="P570">
        <v>4.15998908440098E-2</v>
      </c>
      <c r="Q570">
        <v>4.15998908440098E-2</v>
      </c>
      <c r="R570">
        <v>-1.71627833795464</v>
      </c>
      <c r="S570">
        <v>0</v>
      </c>
      <c r="T570" t="s">
        <v>26</v>
      </c>
      <c r="U570">
        <v>0</v>
      </c>
      <c r="V570">
        <v>657</v>
      </c>
      <c r="W570">
        <v>0</v>
      </c>
      <c r="X570">
        <v>1</v>
      </c>
      <c r="Y570">
        <v>0</v>
      </c>
      <c r="Z5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7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71" spans="1:28" x14ac:dyDescent="0.25">
      <c r="A571">
        <v>76020</v>
      </c>
      <c r="B571">
        <v>1</v>
      </c>
      <c r="L571">
        <v>1.23727692938318E-2</v>
      </c>
      <c r="O571">
        <v>0</v>
      </c>
      <c r="Q571">
        <v>1</v>
      </c>
      <c r="S571">
        <v>2</v>
      </c>
      <c r="T571" t="s">
        <v>29</v>
      </c>
      <c r="U571">
        <v>0</v>
      </c>
      <c r="V571">
        <v>657</v>
      </c>
      <c r="W571">
        <v>1</v>
      </c>
      <c r="X571">
        <v>1</v>
      </c>
      <c r="Y571">
        <v>1</v>
      </c>
      <c r="Z5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7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72" spans="1:28" x14ac:dyDescent="0.25">
      <c r="A572">
        <v>76036</v>
      </c>
      <c r="B572">
        <v>1</v>
      </c>
      <c r="L572">
        <v>0.22540579913872699</v>
      </c>
      <c r="O572">
        <v>0</v>
      </c>
      <c r="Q572">
        <v>1</v>
      </c>
      <c r="S572">
        <v>2</v>
      </c>
      <c r="T572" t="s">
        <v>29</v>
      </c>
      <c r="U572">
        <v>0</v>
      </c>
      <c r="V572">
        <v>657</v>
      </c>
      <c r="W572">
        <v>1</v>
      </c>
      <c r="X572">
        <v>1</v>
      </c>
      <c r="Y572">
        <v>1</v>
      </c>
      <c r="Z5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7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73" spans="1:28" x14ac:dyDescent="0.25">
      <c r="A573">
        <v>76041</v>
      </c>
      <c r="B573">
        <v>0</v>
      </c>
      <c r="C573">
        <v>10000</v>
      </c>
      <c r="D573">
        <v>-5.1563502849043397E-13</v>
      </c>
      <c r="E573">
        <v>1</v>
      </c>
      <c r="F573">
        <v>0</v>
      </c>
      <c r="G573">
        <v>1</v>
      </c>
      <c r="H573">
        <v>0</v>
      </c>
      <c r="I573">
        <v>1</v>
      </c>
      <c r="J573">
        <v>0.01</v>
      </c>
      <c r="K573">
        <v>2.2125235814986401E-2</v>
      </c>
      <c r="L573">
        <v>-3.4414911508989102E-3</v>
      </c>
      <c r="M573">
        <v>0.997118528054598</v>
      </c>
      <c r="N573">
        <v>1.1407691655386701E-2</v>
      </c>
      <c r="O573">
        <v>4</v>
      </c>
      <c r="P573">
        <v>0.40428153833107699</v>
      </c>
      <c r="Q573">
        <v>0.40428153833107699</v>
      </c>
      <c r="R573">
        <v>0.49663786760426498</v>
      </c>
      <c r="S573">
        <v>0</v>
      </c>
      <c r="T573" t="s">
        <v>29</v>
      </c>
      <c r="U573">
        <v>0</v>
      </c>
      <c r="V573">
        <v>657</v>
      </c>
      <c r="W573">
        <v>0</v>
      </c>
      <c r="X573">
        <v>0</v>
      </c>
      <c r="Y573">
        <v>0</v>
      </c>
      <c r="Z5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7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74" spans="1:28" x14ac:dyDescent="0.25">
      <c r="A574">
        <v>76109</v>
      </c>
      <c r="B574">
        <v>0</v>
      </c>
      <c r="C574">
        <v>6613.9909749611297</v>
      </c>
      <c r="D574">
        <v>-10.9560851733267</v>
      </c>
      <c r="E574">
        <v>0.52112158074450299</v>
      </c>
      <c r="F574">
        <v>0</v>
      </c>
      <c r="G574">
        <v>0.61456366392787898</v>
      </c>
      <c r="H574">
        <v>-2.0288298434666301E-3</v>
      </c>
      <c r="I574">
        <v>0.61456366392787898</v>
      </c>
      <c r="J574">
        <v>0</v>
      </c>
      <c r="K574">
        <v>4.8968751133115198</v>
      </c>
      <c r="L574">
        <v>-0.33544619136257697</v>
      </c>
      <c r="M574">
        <v>0.36225727141914099</v>
      </c>
      <c r="N574">
        <v>0.14720936178755001</v>
      </c>
      <c r="O574">
        <v>3</v>
      </c>
      <c r="P574">
        <v>0.25657892129198601</v>
      </c>
      <c r="Q574">
        <v>0.25657892129198601</v>
      </c>
      <c r="R574">
        <v>-0.49663786760426498</v>
      </c>
      <c r="S574">
        <v>0</v>
      </c>
      <c r="T574" t="s">
        <v>29</v>
      </c>
      <c r="U574">
        <v>0</v>
      </c>
      <c r="V574">
        <v>657</v>
      </c>
      <c r="W574">
        <v>0</v>
      </c>
      <c r="X574">
        <v>1</v>
      </c>
      <c r="Y574">
        <v>0</v>
      </c>
      <c r="Z5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7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75" spans="1:28" x14ac:dyDescent="0.25">
      <c r="A575">
        <v>76111</v>
      </c>
      <c r="B575">
        <v>0</v>
      </c>
      <c r="C575">
        <v>3515.3870170129699</v>
      </c>
      <c r="D575">
        <v>114.884210265042</v>
      </c>
      <c r="E575">
        <v>8.2890449548976702E-2</v>
      </c>
      <c r="F575">
        <v>0.103106299686462</v>
      </c>
      <c r="G575">
        <v>-3.5110856304310503E-2</v>
      </c>
      <c r="H575">
        <v>2.5634052892768398E-3</v>
      </c>
      <c r="I575">
        <v>0</v>
      </c>
      <c r="J575">
        <v>0</v>
      </c>
      <c r="K575">
        <v>37.9836871448504</v>
      </c>
      <c r="L575">
        <v>-0.86790869774759505</v>
      </c>
      <c r="M575">
        <v>0</v>
      </c>
      <c r="N575">
        <v>0.36500536769873099</v>
      </c>
      <c r="O575">
        <v>3</v>
      </c>
      <c r="P575">
        <v>0.110200423386834</v>
      </c>
      <c r="Q575">
        <v>0.110200423386834</v>
      </c>
      <c r="R575">
        <v>-1.07907217186814</v>
      </c>
      <c r="S575">
        <v>0</v>
      </c>
      <c r="T575" t="s">
        <v>29</v>
      </c>
      <c r="U575">
        <v>0</v>
      </c>
      <c r="V575">
        <v>657</v>
      </c>
      <c r="W575">
        <v>0</v>
      </c>
      <c r="X575">
        <v>1</v>
      </c>
      <c r="Y575">
        <v>0</v>
      </c>
      <c r="Z5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76" spans="1:28" x14ac:dyDescent="0.25">
      <c r="A576">
        <v>76113</v>
      </c>
      <c r="B576">
        <v>0</v>
      </c>
      <c r="C576">
        <v>7032.2728698355404</v>
      </c>
      <c r="D576">
        <v>613.16634076996797</v>
      </c>
      <c r="E576">
        <v>0.58027859159102602</v>
      </c>
      <c r="F576">
        <v>0.50693207578023203</v>
      </c>
      <c r="G576">
        <v>0.59009181810415701</v>
      </c>
      <c r="H576">
        <v>9.1255141068693202E-2</v>
      </c>
      <c r="I576">
        <v>0.59009181810415701</v>
      </c>
      <c r="J576">
        <v>0.44907303055289799</v>
      </c>
      <c r="K576">
        <v>7.4303394524242101</v>
      </c>
      <c r="L576">
        <v>-0.48723160798965498</v>
      </c>
      <c r="M576">
        <v>3.2312475400970299E-2</v>
      </c>
      <c r="N576">
        <v>0.20929496800493499</v>
      </c>
      <c r="O576">
        <v>5</v>
      </c>
      <c r="P576">
        <v>0.46713409680665002</v>
      </c>
      <c r="Q576">
        <v>0.46713409680665002</v>
      </c>
      <c r="R576">
        <v>2.03683413170139</v>
      </c>
      <c r="S576">
        <v>1</v>
      </c>
      <c r="T576" t="s">
        <v>29</v>
      </c>
      <c r="U576">
        <v>0</v>
      </c>
      <c r="V576">
        <v>657</v>
      </c>
      <c r="W576">
        <v>1</v>
      </c>
      <c r="X576">
        <v>1</v>
      </c>
      <c r="Y576">
        <v>1</v>
      </c>
      <c r="Z5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7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77" spans="1:28" x14ac:dyDescent="0.25">
      <c r="A577">
        <v>76122</v>
      </c>
      <c r="B577">
        <v>1</v>
      </c>
      <c r="L577">
        <v>-6.7137025648675699E-2</v>
      </c>
      <c r="O577">
        <v>0</v>
      </c>
      <c r="Q577">
        <v>1</v>
      </c>
      <c r="S577">
        <v>2</v>
      </c>
      <c r="T577" t="s">
        <v>29</v>
      </c>
      <c r="U577">
        <v>0</v>
      </c>
      <c r="V577">
        <v>657</v>
      </c>
      <c r="W577">
        <v>1</v>
      </c>
      <c r="X577">
        <v>1</v>
      </c>
      <c r="Y577">
        <v>1</v>
      </c>
      <c r="Z5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7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78" spans="1:28" x14ac:dyDescent="0.25">
      <c r="A578">
        <v>76126</v>
      </c>
      <c r="B578">
        <v>1</v>
      </c>
      <c r="L578">
        <v>9.5687215030776804E-2</v>
      </c>
      <c r="O578">
        <v>0</v>
      </c>
      <c r="Q578">
        <v>1</v>
      </c>
      <c r="S578">
        <v>2</v>
      </c>
      <c r="T578" t="s">
        <v>29</v>
      </c>
      <c r="U578">
        <v>0</v>
      </c>
      <c r="V578">
        <v>657</v>
      </c>
      <c r="W578">
        <v>1</v>
      </c>
      <c r="X578">
        <v>1</v>
      </c>
      <c r="Y578">
        <v>1</v>
      </c>
      <c r="Z5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7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79" spans="1:28" x14ac:dyDescent="0.25">
      <c r="A579">
        <v>76130</v>
      </c>
      <c r="B579">
        <v>0</v>
      </c>
      <c r="C579">
        <v>4687.9044968102498</v>
      </c>
      <c r="D579">
        <v>104.101843139523</v>
      </c>
      <c r="E579">
        <v>0.24871792169173601</v>
      </c>
      <c r="F579">
        <v>9.4367881216230506E-2</v>
      </c>
      <c r="G579">
        <v>6.4892139408888397E-2</v>
      </c>
      <c r="H579">
        <v>1.42380913649743E-2</v>
      </c>
      <c r="I579">
        <v>6.4892139408888397E-2</v>
      </c>
      <c r="J579">
        <v>7.8506407986399407E-2</v>
      </c>
      <c r="K579">
        <v>19.108113230093998</v>
      </c>
      <c r="L579">
        <v>-0.26352980867022102</v>
      </c>
      <c r="M579">
        <v>0</v>
      </c>
      <c r="N579">
        <v>0.11779301655732</v>
      </c>
      <c r="O579">
        <v>5</v>
      </c>
      <c r="P579">
        <v>0.120855473372115</v>
      </c>
      <c r="Q579">
        <v>0.120855473372115</v>
      </c>
      <c r="R579">
        <v>-1.0544724517700499</v>
      </c>
      <c r="S579">
        <v>0</v>
      </c>
      <c r="T579" t="s">
        <v>30</v>
      </c>
      <c r="U579">
        <v>0</v>
      </c>
      <c r="V579">
        <v>657</v>
      </c>
      <c r="W579">
        <v>0</v>
      </c>
      <c r="X579">
        <v>1</v>
      </c>
      <c r="Y579">
        <v>0</v>
      </c>
      <c r="Z5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7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0" spans="1:28" x14ac:dyDescent="0.25">
      <c r="A580">
        <v>76147</v>
      </c>
      <c r="B580">
        <v>0</v>
      </c>
      <c r="C580">
        <v>3366.2751070418499</v>
      </c>
      <c r="D580">
        <v>13.059863535847899</v>
      </c>
      <c r="E580">
        <v>6.1801765138775999E-2</v>
      </c>
      <c r="F580">
        <v>2.0584183548180399E-2</v>
      </c>
      <c r="G580">
        <v>1.7732362493057201E-2</v>
      </c>
      <c r="H580">
        <v>1.0555455263105201E-2</v>
      </c>
      <c r="I580">
        <v>1.7732362493057201E-2</v>
      </c>
      <c r="J580">
        <v>6.0787447994282102E-2</v>
      </c>
      <c r="K580">
        <v>26.281456176502601</v>
      </c>
      <c r="L580">
        <v>-0.25370496717687502</v>
      </c>
      <c r="M580">
        <v>0</v>
      </c>
      <c r="N580">
        <v>0.113774308741649</v>
      </c>
      <c r="O580">
        <v>5</v>
      </c>
      <c r="P580">
        <v>5.4936013583188899E-2</v>
      </c>
      <c r="Q580">
        <v>5.4936013583188899E-2</v>
      </c>
      <c r="R580">
        <v>-1.5571096915381499</v>
      </c>
      <c r="S580">
        <v>0</v>
      </c>
      <c r="T580" t="s">
        <v>29</v>
      </c>
      <c r="U580">
        <v>0</v>
      </c>
      <c r="V580">
        <v>657</v>
      </c>
      <c r="W580">
        <v>0</v>
      </c>
      <c r="X580">
        <v>1</v>
      </c>
      <c r="Y580">
        <v>0</v>
      </c>
      <c r="Z5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1" spans="1:28" x14ac:dyDescent="0.25">
      <c r="A581">
        <v>76233</v>
      </c>
      <c r="B581">
        <v>1</v>
      </c>
      <c r="L581">
        <v>4.3740982589866001E-2</v>
      </c>
      <c r="O581">
        <v>0</v>
      </c>
      <c r="Q581">
        <v>1</v>
      </c>
      <c r="S581">
        <v>2</v>
      </c>
      <c r="T581" t="s">
        <v>29</v>
      </c>
      <c r="U581">
        <v>0</v>
      </c>
      <c r="V581">
        <v>657</v>
      </c>
      <c r="W581">
        <v>1</v>
      </c>
      <c r="X581">
        <v>1</v>
      </c>
      <c r="Y581">
        <v>1</v>
      </c>
      <c r="Z5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8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82" spans="1:28" x14ac:dyDescent="0.25">
      <c r="A582">
        <v>76243</v>
      </c>
      <c r="B582">
        <v>1</v>
      </c>
      <c r="L582">
        <v>-1.20387514367493E-4</v>
      </c>
      <c r="O582">
        <v>0</v>
      </c>
      <c r="Q582">
        <v>1</v>
      </c>
      <c r="S582">
        <v>2</v>
      </c>
      <c r="T582" t="s">
        <v>29</v>
      </c>
      <c r="U582">
        <v>0</v>
      </c>
      <c r="V582">
        <v>657</v>
      </c>
      <c r="W582">
        <v>1</v>
      </c>
      <c r="X582">
        <v>0</v>
      </c>
      <c r="Y582">
        <v>0</v>
      </c>
      <c r="Z5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583" spans="1:28" x14ac:dyDescent="0.25">
      <c r="A583">
        <v>76246</v>
      </c>
      <c r="B583">
        <v>1</v>
      </c>
      <c r="L583">
        <v>-8.9681834414880399E-3</v>
      </c>
      <c r="O583">
        <v>0</v>
      </c>
      <c r="Q583">
        <v>1</v>
      </c>
      <c r="S583">
        <v>2</v>
      </c>
      <c r="T583" t="s">
        <v>29</v>
      </c>
      <c r="U583">
        <v>0</v>
      </c>
      <c r="V583">
        <v>657</v>
      </c>
      <c r="W583">
        <v>1</v>
      </c>
      <c r="X583">
        <v>1</v>
      </c>
      <c r="Y583">
        <v>1</v>
      </c>
      <c r="Z5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8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84" spans="1:28" x14ac:dyDescent="0.25">
      <c r="A584">
        <v>76248</v>
      </c>
      <c r="B584">
        <v>0</v>
      </c>
      <c r="C584">
        <v>4016.9414540015</v>
      </c>
      <c r="D584">
        <v>255.72180040460901</v>
      </c>
      <c r="E584">
        <v>0.153824577065927</v>
      </c>
      <c r="F584">
        <v>0.21724615271240699</v>
      </c>
      <c r="G584">
        <v>8.0999358280810108E-3</v>
      </c>
      <c r="H584">
        <v>3.4535118448654499E-2</v>
      </c>
      <c r="I584">
        <v>8.0999358280810108E-3</v>
      </c>
      <c r="J584">
        <v>0.17616531342973399</v>
      </c>
      <c r="K584">
        <v>19.688853814976099</v>
      </c>
      <c r="L584">
        <v>-0.45196685036963302</v>
      </c>
      <c r="M584">
        <v>0</v>
      </c>
      <c r="N584">
        <v>0.194870434320467</v>
      </c>
      <c r="O584">
        <v>5</v>
      </c>
      <c r="P584">
        <v>0.150041282671323</v>
      </c>
      <c r="Q584">
        <v>0.150041282671323</v>
      </c>
      <c r="R584">
        <v>-0.84659263189549205</v>
      </c>
      <c r="S584">
        <v>0</v>
      </c>
      <c r="T584" t="s">
        <v>29</v>
      </c>
      <c r="U584">
        <v>0</v>
      </c>
      <c r="V584">
        <v>657</v>
      </c>
      <c r="W584">
        <v>0</v>
      </c>
      <c r="X584">
        <v>1</v>
      </c>
      <c r="Y584">
        <v>0</v>
      </c>
      <c r="Z5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5" spans="1:28" x14ac:dyDescent="0.25">
      <c r="A585">
        <v>76275</v>
      </c>
      <c r="B585">
        <v>0</v>
      </c>
      <c r="C585">
        <v>3182.5193705849701</v>
      </c>
      <c r="D585">
        <v>91.459509090157198</v>
      </c>
      <c r="E585">
        <v>3.5813453839874602E-2</v>
      </c>
      <c r="F585">
        <v>8.4122078594433602E-2</v>
      </c>
      <c r="G585">
        <v>-4.21719899883298E-2</v>
      </c>
      <c r="H585">
        <v>1.4806011265634E-2</v>
      </c>
      <c r="I585">
        <v>0</v>
      </c>
      <c r="J585">
        <v>0</v>
      </c>
      <c r="K585">
        <v>10.3726824837129</v>
      </c>
      <c r="L585">
        <v>-6.4945496763926094E-2</v>
      </c>
      <c r="M585">
        <v>0</v>
      </c>
      <c r="N585">
        <v>3.6565006225758E-2</v>
      </c>
      <c r="O585">
        <v>3</v>
      </c>
      <c r="P585">
        <v>3.1300107732013201E-2</v>
      </c>
      <c r="Q585">
        <v>3.1300107732013201E-2</v>
      </c>
      <c r="R585">
        <v>-1.8529544415338599</v>
      </c>
      <c r="S585">
        <v>0</v>
      </c>
      <c r="T585" t="s">
        <v>29</v>
      </c>
      <c r="U585">
        <v>0</v>
      </c>
      <c r="V585">
        <v>657</v>
      </c>
      <c r="W585">
        <v>0</v>
      </c>
      <c r="X585">
        <v>1</v>
      </c>
      <c r="Y585">
        <v>0</v>
      </c>
      <c r="Z5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6" spans="1:28" x14ac:dyDescent="0.25">
      <c r="A586">
        <v>76318</v>
      </c>
      <c r="B586">
        <v>0</v>
      </c>
      <c r="C586">
        <v>9009.1557120545294</v>
      </c>
      <c r="D586">
        <v>-61.809154211328099</v>
      </c>
      <c r="E586">
        <v>0.85986630784771201</v>
      </c>
      <c r="F586">
        <v>0</v>
      </c>
      <c r="G586">
        <v>0.89508567057433996</v>
      </c>
      <c r="H586">
        <v>-6.9148660638022599E-3</v>
      </c>
      <c r="I586">
        <v>0.89508567057433996</v>
      </c>
      <c r="J586">
        <v>0</v>
      </c>
      <c r="K586">
        <v>0.77437971093000901</v>
      </c>
      <c r="L586">
        <v>-5.4158131831368403E-2</v>
      </c>
      <c r="M586">
        <v>0.89914894327942296</v>
      </c>
      <c r="N586">
        <v>3.2152592265255402E-2</v>
      </c>
      <c r="O586">
        <v>3</v>
      </c>
      <c r="P586">
        <v>0.35742091413746202</v>
      </c>
      <c r="Q586">
        <v>0.35742091413746202</v>
      </c>
      <c r="R586">
        <v>-9.4137414323536395E-2</v>
      </c>
      <c r="S586">
        <v>0</v>
      </c>
      <c r="T586" t="s">
        <v>29</v>
      </c>
      <c r="U586">
        <v>0</v>
      </c>
      <c r="V586">
        <v>657</v>
      </c>
      <c r="W586">
        <v>0</v>
      </c>
      <c r="X586">
        <v>1</v>
      </c>
      <c r="Y586">
        <v>0</v>
      </c>
      <c r="Z5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7" spans="1:28" x14ac:dyDescent="0.25">
      <c r="A587">
        <v>76364</v>
      </c>
      <c r="B587">
        <v>0</v>
      </c>
      <c r="C587">
        <v>3198.4811575655799</v>
      </c>
      <c r="D587">
        <v>105.83797309388</v>
      </c>
      <c r="E587">
        <v>3.8070906569989203E-2</v>
      </c>
      <c r="F587">
        <v>9.5774903429744901E-2</v>
      </c>
      <c r="G587">
        <v>5.5974415232370803E-2</v>
      </c>
      <c r="H587">
        <v>1.90570673158573E-3</v>
      </c>
      <c r="I587">
        <v>5.5974415232370803E-2</v>
      </c>
      <c r="J587">
        <v>1.9169285370481601E-2</v>
      </c>
      <c r="K587">
        <v>54.222737547433802</v>
      </c>
      <c r="L587">
        <v>-0.56746994371668402</v>
      </c>
      <c r="M587">
        <v>0</v>
      </c>
      <c r="N587">
        <v>0.24211528649262001</v>
      </c>
      <c r="O587">
        <v>5</v>
      </c>
      <c r="P587">
        <v>9.0220959419041305E-2</v>
      </c>
      <c r="Q587">
        <v>9.0220959419041305E-2</v>
      </c>
      <c r="R587">
        <v>-1.1989289967593999</v>
      </c>
      <c r="S587">
        <v>0</v>
      </c>
      <c r="T587" t="s">
        <v>26</v>
      </c>
      <c r="U587">
        <v>0</v>
      </c>
      <c r="V587">
        <v>657</v>
      </c>
      <c r="W587">
        <v>0</v>
      </c>
      <c r="X587">
        <v>1</v>
      </c>
      <c r="Y587">
        <v>0</v>
      </c>
      <c r="Z58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8" spans="1:28" x14ac:dyDescent="0.25">
      <c r="A588">
        <v>76377</v>
      </c>
      <c r="B588">
        <v>0</v>
      </c>
      <c r="C588">
        <v>8454.2489252758096</v>
      </c>
      <c r="D588">
        <v>25.3968656087741</v>
      </c>
      <c r="E588">
        <v>0.78138663371757899</v>
      </c>
      <c r="F588">
        <v>3.05825341447017E-2</v>
      </c>
      <c r="G588">
        <v>0.83223320011901203</v>
      </c>
      <c r="H588">
        <v>2.8117664490462302E-3</v>
      </c>
      <c r="I588">
        <v>0.83223320011901203</v>
      </c>
      <c r="J588">
        <v>2.35287809709302E-2</v>
      </c>
      <c r="K588">
        <v>1.2096257883192201</v>
      </c>
      <c r="L588">
        <v>0.15394838366414301</v>
      </c>
      <c r="M588">
        <v>0.84246483053908405</v>
      </c>
      <c r="N588">
        <v>0</v>
      </c>
      <c r="O588">
        <v>4</v>
      </c>
      <c r="P588">
        <v>0.33354622979044501</v>
      </c>
      <c r="Q588">
        <v>0.33354622979044501</v>
      </c>
      <c r="R588">
        <v>-0.192663868219727</v>
      </c>
      <c r="S588">
        <v>0</v>
      </c>
      <c r="T588" t="s">
        <v>29</v>
      </c>
      <c r="U588">
        <v>0</v>
      </c>
      <c r="V588">
        <v>657</v>
      </c>
      <c r="W588">
        <v>0</v>
      </c>
      <c r="X588">
        <v>1</v>
      </c>
      <c r="Y588">
        <v>0</v>
      </c>
      <c r="Z58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89" spans="1:28" x14ac:dyDescent="0.25">
      <c r="A589">
        <v>76400</v>
      </c>
      <c r="B589">
        <v>0</v>
      </c>
      <c r="C589">
        <v>5499.6803206097202</v>
      </c>
      <c r="D589">
        <v>259.91452036585002</v>
      </c>
      <c r="E589">
        <v>0.36352621677194602</v>
      </c>
      <c r="F589">
        <v>0.22064408390166401</v>
      </c>
      <c r="G589">
        <v>0.28740356379243998</v>
      </c>
      <c r="H589">
        <v>0.106799745679324</v>
      </c>
      <c r="I589">
        <v>0.28740356379243998</v>
      </c>
      <c r="J589">
        <v>0.52386571154824402</v>
      </c>
      <c r="K589">
        <v>2.1225884118266398</v>
      </c>
      <c r="L589">
        <v>1.96472930845349E-2</v>
      </c>
      <c r="M589">
        <v>0.72356547919045999</v>
      </c>
      <c r="N589">
        <v>0</v>
      </c>
      <c r="O589">
        <v>4</v>
      </c>
      <c r="P589">
        <v>0.27908791520285903</v>
      </c>
      <c r="Q589">
        <v>0.27908791520285903</v>
      </c>
      <c r="R589">
        <v>-0.457624522803735</v>
      </c>
      <c r="S589">
        <v>0</v>
      </c>
      <c r="T589" t="s">
        <v>29</v>
      </c>
      <c r="U589">
        <v>0</v>
      </c>
      <c r="V589">
        <v>657</v>
      </c>
      <c r="W589">
        <v>0</v>
      </c>
      <c r="X589">
        <v>1</v>
      </c>
      <c r="Y589">
        <v>0</v>
      </c>
      <c r="Z58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8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8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90" spans="1:28" x14ac:dyDescent="0.25">
      <c r="A590">
        <v>76520</v>
      </c>
      <c r="B590">
        <v>0</v>
      </c>
      <c r="C590">
        <v>4135.2633559777096</v>
      </c>
      <c r="D590">
        <v>239.918105676365</v>
      </c>
      <c r="E590">
        <v>0.170558674631133</v>
      </c>
      <c r="F590">
        <v>0.204438269591422</v>
      </c>
      <c r="G590">
        <v>0.14167330986061999</v>
      </c>
      <c r="H590">
        <v>8.6119803527980098E-4</v>
      </c>
      <c r="I590">
        <v>0.14167330986061999</v>
      </c>
      <c r="J590">
        <v>1.41436441479156E-2</v>
      </c>
      <c r="K590">
        <v>38.337433855107399</v>
      </c>
      <c r="L590">
        <v>-0.23920076251021999</v>
      </c>
      <c r="M590">
        <v>0</v>
      </c>
      <c r="N590">
        <v>0.10784157581222099</v>
      </c>
      <c r="O590">
        <v>5</v>
      </c>
      <c r="P590">
        <v>0.12773109480866199</v>
      </c>
      <c r="Q590">
        <v>0.12773109480866199</v>
      </c>
      <c r="R590">
        <v>-1.0070954887774799</v>
      </c>
      <c r="S590">
        <v>0</v>
      </c>
      <c r="T590" t="s">
        <v>29</v>
      </c>
      <c r="U590">
        <v>0</v>
      </c>
      <c r="V590">
        <v>657</v>
      </c>
      <c r="W590">
        <v>0</v>
      </c>
      <c r="X590">
        <v>1</v>
      </c>
      <c r="Y590">
        <v>0</v>
      </c>
      <c r="Z59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9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9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91" spans="1:28" x14ac:dyDescent="0.25">
      <c r="A591">
        <v>76563</v>
      </c>
      <c r="B591">
        <v>1</v>
      </c>
      <c r="L591">
        <v>-0.57762605561312996</v>
      </c>
      <c r="O591">
        <v>0</v>
      </c>
      <c r="Q591">
        <v>1</v>
      </c>
      <c r="S591">
        <v>2</v>
      </c>
      <c r="T591" t="s">
        <v>26</v>
      </c>
      <c r="U591">
        <v>0</v>
      </c>
      <c r="V591">
        <v>657</v>
      </c>
      <c r="W591">
        <v>1</v>
      </c>
      <c r="X591">
        <v>1</v>
      </c>
      <c r="Y591">
        <v>1</v>
      </c>
      <c r="Z59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9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9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92" spans="1:28" x14ac:dyDescent="0.25">
      <c r="A592">
        <v>76606</v>
      </c>
      <c r="B592">
        <v>1</v>
      </c>
      <c r="L592">
        <v>-5.4153096648148604E-3</v>
      </c>
      <c r="O592">
        <v>0</v>
      </c>
      <c r="Q592">
        <v>1</v>
      </c>
      <c r="S592">
        <v>2</v>
      </c>
      <c r="T592" t="s">
        <v>32</v>
      </c>
      <c r="U592">
        <v>0</v>
      </c>
      <c r="V592">
        <v>657</v>
      </c>
      <c r="W592">
        <v>1</v>
      </c>
      <c r="X592">
        <v>1</v>
      </c>
      <c r="Y592">
        <v>1</v>
      </c>
      <c r="Z59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9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9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93" spans="1:28" x14ac:dyDescent="0.25">
      <c r="A593">
        <v>76622</v>
      </c>
      <c r="B593">
        <v>0</v>
      </c>
      <c r="C593">
        <v>6500.0761418606999</v>
      </c>
      <c r="D593">
        <v>647.46850249312604</v>
      </c>
      <c r="E593">
        <v>0.50501076863458405</v>
      </c>
      <c r="F593">
        <v>0.53473178247553599</v>
      </c>
      <c r="G593">
        <v>0.42115449181257397</v>
      </c>
      <c r="H593">
        <v>0.122465897787919</v>
      </c>
      <c r="I593">
        <v>0.42115449181257397</v>
      </c>
      <c r="J593">
        <v>0.599243216890607</v>
      </c>
      <c r="K593">
        <v>5.6358158315558899</v>
      </c>
      <c r="L593">
        <v>-9.6736858688089098E-3</v>
      </c>
      <c r="M593">
        <v>0.26602159887123</v>
      </c>
      <c r="N593">
        <v>1.3956879816703099E-2</v>
      </c>
      <c r="O593">
        <v>5</v>
      </c>
      <c r="P593">
        <v>0.41481942792600102</v>
      </c>
      <c r="Q593">
        <v>0.41481942792600102</v>
      </c>
      <c r="R593">
        <v>1.24294286376689</v>
      </c>
      <c r="S593">
        <v>1</v>
      </c>
      <c r="T593" t="s">
        <v>29</v>
      </c>
      <c r="U593">
        <v>0</v>
      </c>
      <c r="V593">
        <v>657</v>
      </c>
      <c r="W593">
        <v>1</v>
      </c>
      <c r="X593">
        <v>1</v>
      </c>
      <c r="Y593">
        <v>1</v>
      </c>
      <c r="Z59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593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59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594" spans="1:28" x14ac:dyDescent="0.25">
      <c r="A594">
        <v>76670</v>
      </c>
      <c r="B594">
        <v>1</v>
      </c>
      <c r="L594">
        <v>-0.117792635640566</v>
      </c>
      <c r="O594">
        <v>0</v>
      </c>
      <c r="Q594">
        <v>1</v>
      </c>
      <c r="S594">
        <v>2</v>
      </c>
      <c r="T594" t="s">
        <v>29</v>
      </c>
      <c r="U594">
        <v>0</v>
      </c>
      <c r="V594">
        <v>657</v>
      </c>
      <c r="W594">
        <v>1</v>
      </c>
      <c r="X594">
        <v>1</v>
      </c>
      <c r="Y594">
        <v>1</v>
      </c>
      <c r="Z59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9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9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95" spans="1:28" x14ac:dyDescent="0.25">
      <c r="A595">
        <v>76736</v>
      </c>
      <c r="B595">
        <v>1</v>
      </c>
      <c r="L595">
        <v>-0.115681259331175</v>
      </c>
      <c r="O595">
        <v>0</v>
      </c>
      <c r="Q595">
        <v>1</v>
      </c>
      <c r="S595">
        <v>2</v>
      </c>
      <c r="T595" t="s">
        <v>29</v>
      </c>
      <c r="U595">
        <v>0</v>
      </c>
      <c r="V595">
        <v>657</v>
      </c>
      <c r="W595">
        <v>1</v>
      </c>
      <c r="X595">
        <v>1</v>
      </c>
      <c r="Y595">
        <v>1</v>
      </c>
      <c r="Z59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95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9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96" spans="1:28" x14ac:dyDescent="0.25">
      <c r="A596">
        <v>76823</v>
      </c>
      <c r="B596">
        <v>0</v>
      </c>
      <c r="C596">
        <v>9856.8958852801497</v>
      </c>
      <c r="D596">
        <v>-7.1700202585192203</v>
      </c>
      <c r="E596">
        <v>0.97976098948962098</v>
      </c>
      <c r="F596">
        <v>0</v>
      </c>
      <c r="G596">
        <v>0.98553583190935601</v>
      </c>
      <c r="H596">
        <v>-7.35983091090379E-4</v>
      </c>
      <c r="I596">
        <v>0.98553583190935601</v>
      </c>
      <c r="J596">
        <v>0</v>
      </c>
      <c r="K596">
        <v>5.7092834803318304</v>
      </c>
      <c r="L596">
        <v>-5.5240601979955402E-2</v>
      </c>
      <c r="M596">
        <v>0.25645356666525698</v>
      </c>
      <c r="N596">
        <v>3.2595360858448899E-2</v>
      </c>
      <c r="O596">
        <v>3</v>
      </c>
      <c r="P596">
        <v>0.399578436451485</v>
      </c>
      <c r="Q596">
        <v>0.399578436451485</v>
      </c>
      <c r="R596">
        <v>0.235412108522074</v>
      </c>
      <c r="S596">
        <v>0</v>
      </c>
      <c r="T596" t="s">
        <v>29</v>
      </c>
      <c r="U596">
        <v>0</v>
      </c>
      <c r="V596">
        <v>657</v>
      </c>
      <c r="W596">
        <v>0</v>
      </c>
      <c r="X596">
        <v>1</v>
      </c>
      <c r="Y596">
        <v>0</v>
      </c>
      <c r="Z59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9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9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97" spans="1:28" x14ac:dyDescent="0.25">
      <c r="A597">
        <v>76834</v>
      </c>
      <c r="B597">
        <v>0</v>
      </c>
      <c r="C597">
        <v>4818.4315294747203</v>
      </c>
      <c r="D597">
        <v>12.9989052774285</v>
      </c>
      <c r="E597">
        <v>0.26717817345428102</v>
      </c>
      <c r="F597">
        <v>2.0534780781136401E-2</v>
      </c>
      <c r="G597">
        <v>0.32749322132912501</v>
      </c>
      <c r="H597">
        <v>2.42447204316033E-4</v>
      </c>
      <c r="I597">
        <v>0.32749322132912501</v>
      </c>
      <c r="J597">
        <v>1.11665318523587E-2</v>
      </c>
      <c r="K597">
        <v>29.638909614011901</v>
      </c>
      <c r="L597">
        <v>-0.14739274285079601</v>
      </c>
      <c r="M597">
        <v>0</v>
      </c>
      <c r="N597">
        <v>7.0288847211309693E-2</v>
      </c>
      <c r="O597">
        <v>5</v>
      </c>
      <c r="P597">
        <v>0.13933231092564199</v>
      </c>
      <c r="Q597">
        <v>0.13933231092564199</v>
      </c>
      <c r="R597">
        <v>-0.93999091218946595</v>
      </c>
      <c r="S597">
        <v>0</v>
      </c>
      <c r="T597" t="s">
        <v>29</v>
      </c>
      <c r="U597">
        <v>0</v>
      </c>
      <c r="V597">
        <v>657</v>
      </c>
      <c r="W597">
        <v>0</v>
      </c>
      <c r="X597">
        <v>1</v>
      </c>
      <c r="Y597">
        <v>0</v>
      </c>
      <c r="Z59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9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9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598" spans="1:28" x14ac:dyDescent="0.25">
      <c r="A598">
        <v>76845</v>
      </c>
      <c r="B598">
        <v>1</v>
      </c>
      <c r="L598">
        <v>-8.2541694245280607E-3</v>
      </c>
      <c r="O598">
        <v>0</v>
      </c>
      <c r="Q598">
        <v>1</v>
      </c>
      <c r="S598">
        <v>2</v>
      </c>
      <c r="T598" t="s">
        <v>29</v>
      </c>
      <c r="U598">
        <v>0</v>
      </c>
      <c r="V598">
        <v>657</v>
      </c>
      <c r="W598">
        <v>1</v>
      </c>
      <c r="X598">
        <v>1</v>
      </c>
      <c r="Y598">
        <v>1</v>
      </c>
      <c r="Z59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59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59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599" spans="1:28" x14ac:dyDescent="0.25">
      <c r="A599">
        <v>76869</v>
      </c>
      <c r="B599">
        <v>1</v>
      </c>
      <c r="L599">
        <v>-1.0945575917617101E-3</v>
      </c>
      <c r="O599">
        <v>0</v>
      </c>
      <c r="Q599">
        <v>1</v>
      </c>
      <c r="S599">
        <v>2</v>
      </c>
      <c r="T599" t="s">
        <v>29</v>
      </c>
      <c r="U599">
        <v>0</v>
      </c>
      <c r="V599">
        <v>657</v>
      </c>
      <c r="W599">
        <v>1</v>
      </c>
      <c r="X599">
        <v>0</v>
      </c>
      <c r="Y599">
        <v>0</v>
      </c>
      <c r="Z59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59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59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00" spans="1:28" x14ac:dyDescent="0.25">
      <c r="A600">
        <v>76890</v>
      </c>
      <c r="B600">
        <v>1</v>
      </c>
      <c r="L600">
        <v>3.0339720383794101E-3</v>
      </c>
      <c r="O600">
        <v>0</v>
      </c>
      <c r="Q600">
        <v>1</v>
      </c>
      <c r="S600">
        <v>2</v>
      </c>
      <c r="T600" t="s">
        <v>29</v>
      </c>
      <c r="U600">
        <v>0</v>
      </c>
      <c r="V600">
        <v>657</v>
      </c>
      <c r="W600">
        <v>1</v>
      </c>
      <c r="X600">
        <v>0</v>
      </c>
      <c r="Y600">
        <v>0</v>
      </c>
      <c r="Z60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0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0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01" spans="1:28" x14ac:dyDescent="0.25">
      <c r="A601">
        <v>76892</v>
      </c>
      <c r="B601">
        <v>0</v>
      </c>
      <c r="C601">
        <v>4903.1391967449799</v>
      </c>
      <c r="D601">
        <v>103.745364037694</v>
      </c>
      <c r="E601">
        <v>0.27915825782536202</v>
      </c>
      <c r="F601">
        <v>9.4078977719306997E-2</v>
      </c>
      <c r="G601">
        <v>0.32631407194463802</v>
      </c>
      <c r="H601">
        <v>8.3594382137657207E-3</v>
      </c>
      <c r="I601">
        <v>0.32631407194463802</v>
      </c>
      <c r="J601">
        <v>5.0221337967960501E-2</v>
      </c>
      <c r="K601">
        <v>31.627085928423401</v>
      </c>
      <c r="L601">
        <v>-0.91445706400017002</v>
      </c>
      <c r="M601">
        <v>0</v>
      </c>
      <c r="N601">
        <v>0.38404529657622299</v>
      </c>
      <c r="O601">
        <v>5</v>
      </c>
      <c r="P601">
        <v>0.226763588406698</v>
      </c>
      <c r="Q601">
        <v>0.226763588406698</v>
      </c>
      <c r="R601">
        <v>-0.64420201499924001</v>
      </c>
      <c r="S601">
        <v>0</v>
      </c>
      <c r="T601" t="s">
        <v>29</v>
      </c>
      <c r="U601">
        <v>0</v>
      </c>
      <c r="V601">
        <v>657</v>
      </c>
      <c r="W601">
        <v>0</v>
      </c>
      <c r="X601">
        <v>1</v>
      </c>
      <c r="Y601">
        <v>0</v>
      </c>
      <c r="Z60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0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0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02" spans="1:28" x14ac:dyDescent="0.25">
      <c r="A602">
        <v>76895</v>
      </c>
      <c r="B602">
        <v>0</v>
      </c>
      <c r="C602">
        <v>7260.29755097211</v>
      </c>
      <c r="D602">
        <v>527.54111296840699</v>
      </c>
      <c r="E602">
        <v>0.61252779649462696</v>
      </c>
      <c r="F602">
        <v>0.43753830876889499</v>
      </c>
      <c r="G602">
        <v>0.64555950120433903</v>
      </c>
      <c r="H602">
        <v>7.5912673205146899E-2</v>
      </c>
      <c r="I602">
        <v>0.64555950120433903</v>
      </c>
      <c r="J602">
        <v>0.37525292812232097</v>
      </c>
      <c r="K602">
        <v>6.2388326535411496</v>
      </c>
      <c r="L602">
        <v>-7.06213078999509E-3</v>
      </c>
      <c r="M602">
        <v>0.18748792493953501</v>
      </c>
      <c r="N602">
        <v>1.28886613814854E-2</v>
      </c>
      <c r="O602">
        <v>5</v>
      </c>
      <c r="P602">
        <v>0.416753439194333</v>
      </c>
      <c r="Q602">
        <v>0.416753439194333</v>
      </c>
      <c r="R602">
        <v>1.3221713136285</v>
      </c>
      <c r="S602">
        <v>1</v>
      </c>
      <c r="T602" t="s">
        <v>29</v>
      </c>
      <c r="U602">
        <v>0</v>
      </c>
      <c r="V602">
        <v>657</v>
      </c>
      <c r="W602">
        <v>1</v>
      </c>
      <c r="X602">
        <v>1</v>
      </c>
      <c r="Y602">
        <v>1</v>
      </c>
      <c r="Z60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02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0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03" spans="1:28" x14ac:dyDescent="0.25">
      <c r="A603">
        <v>8001</v>
      </c>
      <c r="B603">
        <v>0</v>
      </c>
      <c r="C603">
        <v>3874.0234174973598</v>
      </c>
      <c r="D603">
        <v>2.28360943955028</v>
      </c>
      <c r="E603">
        <v>0.13361188333176999</v>
      </c>
      <c r="F603">
        <v>1.1850719296891001E-2</v>
      </c>
      <c r="G603">
        <v>0.10418605842466699</v>
      </c>
      <c r="H603">
        <v>7.9058015572399196E-3</v>
      </c>
      <c r="I603">
        <v>0.10418605842466699</v>
      </c>
      <c r="J603">
        <v>4.8038670567329002E-2</v>
      </c>
      <c r="K603">
        <v>45.078009327592703</v>
      </c>
      <c r="L603">
        <v>-0.52333597089252704</v>
      </c>
      <c r="M603">
        <v>0</v>
      </c>
      <c r="N603">
        <v>0.224062929958912</v>
      </c>
      <c r="O603">
        <v>5</v>
      </c>
      <c r="P603">
        <v>0.104350052315914</v>
      </c>
      <c r="Q603">
        <v>0.104350052315914</v>
      </c>
      <c r="R603">
        <v>-1.1043428434890901</v>
      </c>
      <c r="S603">
        <v>0</v>
      </c>
      <c r="T603" t="s">
        <v>26</v>
      </c>
      <c r="U603">
        <v>0</v>
      </c>
      <c r="V603">
        <v>657</v>
      </c>
      <c r="W603">
        <v>0</v>
      </c>
      <c r="X603">
        <v>1</v>
      </c>
      <c r="Y603">
        <v>0</v>
      </c>
      <c r="Z60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0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0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04" spans="1:28" x14ac:dyDescent="0.25">
      <c r="A604">
        <v>8078</v>
      </c>
      <c r="B604">
        <v>0</v>
      </c>
      <c r="C604">
        <v>3749.6409253622101</v>
      </c>
      <c r="D604">
        <v>-1.47223116485521</v>
      </c>
      <c r="E604">
        <v>0.116020645158369</v>
      </c>
      <c r="F604">
        <v>0</v>
      </c>
      <c r="G604">
        <v>4.4515121482018298E-2</v>
      </c>
      <c r="H604">
        <v>-7.4025781253561603E-3</v>
      </c>
      <c r="I604">
        <v>4.4515121482018298E-2</v>
      </c>
      <c r="J604">
        <v>0</v>
      </c>
      <c r="K604">
        <v>7.2883543945946503</v>
      </c>
      <c r="L604">
        <v>-7.0667330948596299E-2</v>
      </c>
      <c r="M604">
        <v>5.08038471641152E-2</v>
      </c>
      <c r="N604">
        <v>3.89054388702419E-2</v>
      </c>
      <c r="O604">
        <v>3</v>
      </c>
      <c r="P604">
        <v>3.9888241102125903E-2</v>
      </c>
      <c r="Q604">
        <v>3.9888241102125903E-2</v>
      </c>
      <c r="R604">
        <v>-1.74747166633176</v>
      </c>
      <c r="S604">
        <v>0</v>
      </c>
      <c r="T604" t="s">
        <v>29</v>
      </c>
      <c r="U604">
        <v>0</v>
      </c>
      <c r="V604">
        <v>657</v>
      </c>
      <c r="W604">
        <v>0</v>
      </c>
      <c r="X604">
        <v>1</v>
      </c>
      <c r="Y604">
        <v>0</v>
      </c>
      <c r="Z60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0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0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05" spans="1:28" x14ac:dyDescent="0.25">
      <c r="A605">
        <v>81001</v>
      </c>
      <c r="B605">
        <v>0</v>
      </c>
      <c r="C605">
        <v>7169.3619999515504</v>
      </c>
      <c r="D605">
        <v>536.38482103196804</v>
      </c>
      <c r="E605">
        <v>0.59966691142172002</v>
      </c>
      <c r="F605">
        <v>0.44470556814601803</v>
      </c>
      <c r="G605">
        <v>0.59719651466116097</v>
      </c>
      <c r="H605">
        <v>7.2816472752466596E-2</v>
      </c>
      <c r="I605">
        <v>0.59719651466116097</v>
      </c>
      <c r="J605">
        <v>0.360355596311347</v>
      </c>
      <c r="K605">
        <v>4.7251893445196202</v>
      </c>
      <c r="L605">
        <v>-0.46225004217728799</v>
      </c>
      <c r="M605">
        <v>0.384616704346114</v>
      </c>
      <c r="N605">
        <v>0.19907662363308401</v>
      </c>
      <c r="O605">
        <v>5</v>
      </c>
      <c r="P605">
        <v>0.44020024283466602</v>
      </c>
      <c r="Q605">
        <v>0.44020024283466602</v>
      </c>
      <c r="R605">
        <v>1.7804643416920301</v>
      </c>
      <c r="S605">
        <v>1</v>
      </c>
      <c r="T605" t="s">
        <v>28</v>
      </c>
      <c r="U605">
        <v>0</v>
      </c>
      <c r="V605">
        <v>657</v>
      </c>
      <c r="W605">
        <v>1</v>
      </c>
      <c r="X605">
        <v>1</v>
      </c>
      <c r="Y605">
        <v>1</v>
      </c>
      <c r="Z60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05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0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06" spans="1:28" x14ac:dyDescent="0.25">
      <c r="A606">
        <v>81736</v>
      </c>
      <c r="B606">
        <v>0</v>
      </c>
      <c r="C606">
        <v>10000</v>
      </c>
      <c r="D606">
        <v>-6.3651369803098096E-13</v>
      </c>
      <c r="E606">
        <v>1</v>
      </c>
      <c r="F606">
        <v>0</v>
      </c>
      <c r="G606">
        <v>1</v>
      </c>
      <c r="H606">
        <v>-7.7699426029172505E-17</v>
      </c>
      <c r="I606">
        <v>1</v>
      </c>
      <c r="J606">
        <v>0</v>
      </c>
      <c r="K606">
        <v>1.1243162049705699</v>
      </c>
      <c r="L606">
        <v>-0.111286015249058</v>
      </c>
      <c r="M606">
        <v>0.85357509273690302</v>
      </c>
      <c r="N606">
        <v>5.5519918011822697E-2</v>
      </c>
      <c r="O606">
        <v>3</v>
      </c>
      <c r="P606">
        <v>0.411103983602365</v>
      </c>
      <c r="Q606">
        <v>0.411103983602365</v>
      </c>
      <c r="R606">
        <v>1.13033917497616</v>
      </c>
      <c r="S606">
        <v>1</v>
      </c>
      <c r="T606" t="s">
        <v>28</v>
      </c>
      <c r="U606">
        <v>0</v>
      </c>
      <c r="V606">
        <v>657</v>
      </c>
      <c r="W606">
        <v>1</v>
      </c>
      <c r="X606">
        <v>1</v>
      </c>
      <c r="Y606">
        <v>1</v>
      </c>
      <c r="Z60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06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0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07" spans="1:28" x14ac:dyDescent="0.25">
      <c r="A607">
        <v>81794</v>
      </c>
      <c r="B607">
        <v>1</v>
      </c>
      <c r="L607">
        <v>3.8156685020378903E-2</v>
      </c>
      <c r="O607">
        <v>0</v>
      </c>
      <c r="Q607">
        <v>1</v>
      </c>
      <c r="S607">
        <v>2</v>
      </c>
      <c r="T607" t="s">
        <v>28</v>
      </c>
      <c r="U607">
        <v>0</v>
      </c>
      <c r="V607">
        <v>657</v>
      </c>
      <c r="W607">
        <v>1</v>
      </c>
      <c r="X607">
        <v>1</v>
      </c>
      <c r="Y607">
        <v>1</v>
      </c>
      <c r="Z60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0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0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08" spans="1:28" x14ac:dyDescent="0.25">
      <c r="A608">
        <v>8296</v>
      </c>
      <c r="B608">
        <v>0</v>
      </c>
      <c r="C608">
        <v>4400.0614519442997</v>
      </c>
      <c r="D608">
        <v>209.43563348326299</v>
      </c>
      <c r="E608">
        <v>0.208008691060693</v>
      </c>
      <c r="F608">
        <v>0.179734176795315</v>
      </c>
      <c r="G608">
        <v>7.9402015394032702E-2</v>
      </c>
      <c r="H608">
        <v>3.0511984390581598E-3</v>
      </c>
      <c r="I608">
        <v>7.9402015394032702E-2</v>
      </c>
      <c r="J608">
        <v>2.4680805155372802E-2</v>
      </c>
      <c r="K608">
        <v>18.362553823793</v>
      </c>
      <c r="L608">
        <v>-1.3033785274675</v>
      </c>
      <c r="M608">
        <v>0</v>
      </c>
      <c r="N608">
        <v>0.54312793683834604</v>
      </c>
      <c r="O608">
        <v>5</v>
      </c>
      <c r="P608">
        <v>0.20699072504875199</v>
      </c>
      <c r="Q608">
        <v>0.20699072504875199</v>
      </c>
      <c r="R608">
        <v>-0.70540930409878</v>
      </c>
      <c r="S608">
        <v>0</v>
      </c>
      <c r="T608" t="s">
        <v>26</v>
      </c>
      <c r="U608">
        <v>0</v>
      </c>
      <c r="V608">
        <v>657</v>
      </c>
      <c r="W608">
        <v>0</v>
      </c>
      <c r="X608">
        <v>1</v>
      </c>
      <c r="Y608">
        <v>0</v>
      </c>
      <c r="Z60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0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0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09" spans="1:28" x14ac:dyDescent="0.25">
      <c r="A609">
        <v>8372</v>
      </c>
      <c r="B609">
        <v>1</v>
      </c>
      <c r="L609">
        <v>6.3944906648805795E-4</v>
      </c>
      <c r="O609">
        <v>0</v>
      </c>
      <c r="Q609">
        <v>1</v>
      </c>
      <c r="S609">
        <v>2</v>
      </c>
      <c r="T609" t="s">
        <v>29</v>
      </c>
      <c r="U609">
        <v>0</v>
      </c>
      <c r="V609">
        <v>657</v>
      </c>
      <c r="W609">
        <v>1</v>
      </c>
      <c r="X609">
        <v>1</v>
      </c>
      <c r="Y609">
        <v>1</v>
      </c>
      <c r="Z60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09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0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0" spans="1:28" x14ac:dyDescent="0.25">
      <c r="A610">
        <v>8421</v>
      </c>
      <c r="B610">
        <v>1</v>
      </c>
      <c r="L610">
        <v>-0.25959073230886398</v>
      </c>
      <c r="O610">
        <v>0</v>
      </c>
      <c r="Q610">
        <v>1</v>
      </c>
      <c r="S610">
        <v>2</v>
      </c>
      <c r="T610" t="s">
        <v>29</v>
      </c>
      <c r="U610">
        <v>0</v>
      </c>
      <c r="V610">
        <v>657</v>
      </c>
      <c r="W610">
        <v>1</v>
      </c>
      <c r="X610">
        <v>1</v>
      </c>
      <c r="Y610">
        <v>1</v>
      </c>
      <c r="Z61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1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1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1" spans="1:28" x14ac:dyDescent="0.25">
      <c r="A611">
        <v>8433</v>
      </c>
      <c r="B611">
        <v>0</v>
      </c>
      <c r="C611">
        <v>3271.6492190103399</v>
      </c>
      <c r="D611">
        <v>-1.48779223526747</v>
      </c>
      <c r="E611">
        <v>4.8418960974319802E-2</v>
      </c>
      <c r="F611">
        <v>0</v>
      </c>
      <c r="G611">
        <v>4.8415515052347501E-2</v>
      </c>
      <c r="H611">
        <v>4.0944780011237603E-3</v>
      </c>
      <c r="I611">
        <v>4.8415515052347501E-2</v>
      </c>
      <c r="J611">
        <v>2.97005324130976E-2</v>
      </c>
      <c r="K611">
        <v>11.321477267622701</v>
      </c>
      <c r="L611">
        <v>-0.37294747327114403</v>
      </c>
      <c r="M611">
        <v>0</v>
      </c>
      <c r="N611">
        <v>0.16254871304382201</v>
      </c>
      <c r="O611">
        <v>4</v>
      </c>
      <c r="P611">
        <v>5.7816744296717397E-2</v>
      </c>
      <c r="Q611">
        <v>5.7816744296717397E-2</v>
      </c>
      <c r="R611">
        <v>-1.4904303736678399</v>
      </c>
      <c r="S611">
        <v>0</v>
      </c>
      <c r="T611" t="s">
        <v>30</v>
      </c>
      <c r="U611">
        <v>0</v>
      </c>
      <c r="V611">
        <v>657</v>
      </c>
      <c r="W611">
        <v>0</v>
      </c>
      <c r="X611">
        <v>1</v>
      </c>
      <c r="Y611">
        <v>0</v>
      </c>
      <c r="Z61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1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1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12" spans="1:28" x14ac:dyDescent="0.25">
      <c r="A612">
        <v>85001</v>
      </c>
      <c r="B612">
        <v>1</v>
      </c>
      <c r="L612">
        <v>-4.48391114014519E-2</v>
      </c>
      <c r="O612">
        <v>0</v>
      </c>
      <c r="Q612">
        <v>1</v>
      </c>
      <c r="S612">
        <v>2</v>
      </c>
      <c r="T612" t="s">
        <v>29</v>
      </c>
      <c r="U612">
        <v>0</v>
      </c>
      <c r="V612">
        <v>657</v>
      </c>
      <c r="W612">
        <v>1</v>
      </c>
      <c r="X612">
        <v>1</v>
      </c>
      <c r="Y612">
        <v>1</v>
      </c>
      <c r="Z61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1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1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3" spans="1:28" x14ac:dyDescent="0.25">
      <c r="A613">
        <v>85010</v>
      </c>
      <c r="B613">
        <v>1</v>
      </c>
      <c r="L613">
        <v>1.06454594612753</v>
      </c>
      <c r="O613">
        <v>0</v>
      </c>
      <c r="Q613">
        <v>1</v>
      </c>
      <c r="S613">
        <v>2</v>
      </c>
      <c r="T613" t="s">
        <v>29</v>
      </c>
      <c r="U613">
        <v>0</v>
      </c>
      <c r="V613">
        <v>657</v>
      </c>
      <c r="W613">
        <v>1</v>
      </c>
      <c r="X613">
        <v>1</v>
      </c>
      <c r="Y613">
        <v>1</v>
      </c>
      <c r="Z61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1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1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4" spans="1:28" x14ac:dyDescent="0.25">
      <c r="A614">
        <v>85162</v>
      </c>
      <c r="B614">
        <v>1</v>
      </c>
      <c r="L614">
        <v>-4.1726178283026803E-5</v>
      </c>
      <c r="O614">
        <v>0</v>
      </c>
      <c r="Q614">
        <v>1</v>
      </c>
      <c r="S614">
        <v>2</v>
      </c>
      <c r="T614" t="s">
        <v>29</v>
      </c>
      <c r="U614">
        <v>0</v>
      </c>
      <c r="V614">
        <v>657</v>
      </c>
      <c r="W614">
        <v>1</v>
      </c>
      <c r="X614">
        <v>0</v>
      </c>
      <c r="Y614">
        <v>0</v>
      </c>
      <c r="Z61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1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1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15" spans="1:28" x14ac:dyDescent="0.25">
      <c r="A615">
        <v>8520</v>
      </c>
      <c r="B615">
        <v>0</v>
      </c>
      <c r="C615">
        <v>5157.4016565829097</v>
      </c>
      <c r="D615">
        <v>-1.04466043287612</v>
      </c>
      <c r="E615">
        <v>0.315118234288154</v>
      </c>
      <c r="F615">
        <v>0</v>
      </c>
      <c r="G615">
        <v>0.231192530295704</v>
      </c>
      <c r="H615">
        <v>1.33989183953014E-3</v>
      </c>
      <c r="I615">
        <v>0.231192530295704</v>
      </c>
      <c r="J615">
        <v>1.6446873718081699E-2</v>
      </c>
      <c r="K615">
        <v>3.48698294482142</v>
      </c>
      <c r="L615">
        <v>-0.35939510992482698</v>
      </c>
      <c r="M615">
        <v>0.54587405921375798</v>
      </c>
      <c r="N615">
        <v>0.15700531689462799</v>
      </c>
      <c r="O615">
        <v>4</v>
      </c>
      <c r="P615">
        <v>0.14395259103931399</v>
      </c>
      <c r="Q615">
        <v>0.14395259103931399</v>
      </c>
      <c r="R615">
        <v>-0.88714655901887596</v>
      </c>
      <c r="S615">
        <v>0</v>
      </c>
      <c r="T615" t="s">
        <v>27</v>
      </c>
      <c r="U615">
        <v>0</v>
      </c>
      <c r="V615">
        <v>657</v>
      </c>
      <c r="W615">
        <v>0</v>
      </c>
      <c r="X615">
        <v>1</v>
      </c>
      <c r="Y615">
        <v>0</v>
      </c>
      <c r="Z61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1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1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16" spans="1:28" x14ac:dyDescent="0.25">
      <c r="A616">
        <v>85250</v>
      </c>
      <c r="B616">
        <v>1</v>
      </c>
      <c r="L616">
        <v>-0.110735855715842</v>
      </c>
      <c r="O616">
        <v>0</v>
      </c>
      <c r="Q616">
        <v>1</v>
      </c>
      <c r="S616">
        <v>2</v>
      </c>
      <c r="T616" t="s">
        <v>29</v>
      </c>
      <c r="U616">
        <v>0</v>
      </c>
      <c r="V616">
        <v>657</v>
      </c>
      <c r="W616">
        <v>1</v>
      </c>
      <c r="X616">
        <v>1</v>
      </c>
      <c r="Y616">
        <v>1</v>
      </c>
      <c r="Z61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1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1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17" spans="1:28" x14ac:dyDescent="0.25">
      <c r="A617">
        <v>85300</v>
      </c>
      <c r="B617">
        <v>0</v>
      </c>
      <c r="C617">
        <v>10000</v>
      </c>
      <c r="D617">
        <v>-4.5008315219583302E-13</v>
      </c>
      <c r="E617">
        <v>1</v>
      </c>
      <c r="F617">
        <v>0</v>
      </c>
      <c r="G617">
        <v>1</v>
      </c>
      <c r="H617">
        <v>0</v>
      </c>
      <c r="I617">
        <v>1</v>
      </c>
      <c r="J617">
        <v>0.01</v>
      </c>
      <c r="K617">
        <v>0.78021506747662395</v>
      </c>
      <c r="L617">
        <v>-6.2342945343974998E-2</v>
      </c>
      <c r="M617">
        <v>0.89838897776669002</v>
      </c>
      <c r="N617">
        <v>3.5500470605602998E-2</v>
      </c>
      <c r="O617">
        <v>4</v>
      </c>
      <c r="P617">
        <v>0.40910009412112103</v>
      </c>
      <c r="Q617">
        <v>0.40910009412112103</v>
      </c>
      <c r="R617">
        <v>1.0544724517700499</v>
      </c>
      <c r="S617">
        <v>1</v>
      </c>
      <c r="T617" t="s">
        <v>32</v>
      </c>
      <c r="U617">
        <v>0</v>
      </c>
      <c r="V617">
        <v>657</v>
      </c>
      <c r="W617">
        <v>1</v>
      </c>
      <c r="X617">
        <v>1</v>
      </c>
      <c r="Y617">
        <v>1</v>
      </c>
      <c r="Z61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17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1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18" spans="1:28" x14ac:dyDescent="0.25">
      <c r="A618">
        <v>85400</v>
      </c>
      <c r="B618">
        <v>0</v>
      </c>
      <c r="C618">
        <v>10000</v>
      </c>
      <c r="D618">
        <v>-6.3651369803098096E-13</v>
      </c>
      <c r="E618">
        <v>1</v>
      </c>
      <c r="F618">
        <v>0</v>
      </c>
      <c r="G618">
        <v>1</v>
      </c>
      <c r="H618">
        <v>-7.7699426029172505E-17</v>
      </c>
      <c r="I618">
        <v>1</v>
      </c>
      <c r="J618">
        <v>0</v>
      </c>
      <c r="K618">
        <v>4.3419385075726701E-2</v>
      </c>
      <c r="L618">
        <v>-2.0389694787960501E-4</v>
      </c>
      <c r="M618">
        <v>0.99434529236079106</v>
      </c>
      <c r="N618">
        <v>1.00834010664284E-2</v>
      </c>
      <c r="O618">
        <v>3</v>
      </c>
      <c r="P618">
        <v>0.40201668021328602</v>
      </c>
      <c r="Q618">
        <v>0.40201668021328602</v>
      </c>
      <c r="R618">
        <v>0.307670152813593</v>
      </c>
      <c r="S618">
        <v>0</v>
      </c>
      <c r="T618" t="s">
        <v>29</v>
      </c>
      <c r="U618">
        <v>0</v>
      </c>
      <c r="V618">
        <v>657</v>
      </c>
      <c r="W618">
        <v>0</v>
      </c>
      <c r="X618">
        <v>0</v>
      </c>
      <c r="Y618">
        <v>0</v>
      </c>
      <c r="Z61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1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1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19" spans="1:28" x14ac:dyDescent="0.25">
      <c r="A619">
        <v>85410</v>
      </c>
      <c r="B619">
        <v>0</v>
      </c>
      <c r="C619">
        <v>10000</v>
      </c>
      <c r="D619">
        <v>-6.3651369803098096E-13</v>
      </c>
      <c r="E619">
        <v>1</v>
      </c>
      <c r="F619">
        <v>0</v>
      </c>
      <c r="G619">
        <v>1</v>
      </c>
      <c r="H619">
        <v>-7.7699426029172505E-17</v>
      </c>
      <c r="I619">
        <v>1</v>
      </c>
      <c r="J619">
        <v>0</v>
      </c>
      <c r="K619">
        <v>4.4844973856532704</v>
      </c>
      <c r="L619">
        <v>-0.127857954168028</v>
      </c>
      <c r="M619">
        <v>0.41596313304665899</v>
      </c>
      <c r="N619">
        <v>6.2298427415724097E-2</v>
      </c>
      <c r="O619">
        <v>3</v>
      </c>
      <c r="P619">
        <v>0.41245968548314499</v>
      </c>
      <c r="Q619">
        <v>0.41245968548314499</v>
      </c>
      <c r="R619">
        <v>1.1847631375479</v>
      </c>
      <c r="S619">
        <v>1</v>
      </c>
      <c r="T619" t="s">
        <v>32</v>
      </c>
      <c r="U619">
        <v>0</v>
      </c>
      <c r="V619">
        <v>657</v>
      </c>
      <c r="W619">
        <v>1</v>
      </c>
      <c r="X619">
        <v>1</v>
      </c>
      <c r="Y619">
        <v>1</v>
      </c>
      <c r="Z61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19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1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20" spans="1:28" x14ac:dyDescent="0.25">
      <c r="A620">
        <v>85440</v>
      </c>
      <c r="B620">
        <v>1</v>
      </c>
      <c r="L620">
        <v>-1.8619156942970699E-2</v>
      </c>
      <c r="O620">
        <v>0</v>
      </c>
      <c r="Q620">
        <v>1</v>
      </c>
      <c r="S620">
        <v>2</v>
      </c>
      <c r="T620" t="s">
        <v>29</v>
      </c>
      <c r="U620">
        <v>0</v>
      </c>
      <c r="V620">
        <v>657</v>
      </c>
      <c r="W620">
        <v>1</v>
      </c>
      <c r="X620">
        <v>1</v>
      </c>
      <c r="Y620">
        <v>1</v>
      </c>
      <c r="Z62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2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2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21" spans="1:28" x14ac:dyDescent="0.25">
      <c r="A621">
        <v>8549</v>
      </c>
      <c r="B621">
        <v>1</v>
      </c>
      <c r="L621">
        <v>-1.5471905373728599E-2</v>
      </c>
      <c r="O621">
        <v>0</v>
      </c>
      <c r="Q621">
        <v>1</v>
      </c>
      <c r="S621">
        <v>2</v>
      </c>
      <c r="T621" t="s">
        <v>32</v>
      </c>
      <c r="U621">
        <v>0</v>
      </c>
      <c r="V621">
        <v>657</v>
      </c>
      <c r="W621">
        <v>1</v>
      </c>
      <c r="X621">
        <v>1</v>
      </c>
      <c r="Y621">
        <v>1</v>
      </c>
      <c r="Z62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2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2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22" spans="1:28" x14ac:dyDescent="0.25">
      <c r="A622">
        <v>8560</v>
      </c>
      <c r="B622">
        <v>0</v>
      </c>
      <c r="C622">
        <v>10000</v>
      </c>
      <c r="D622">
        <v>0</v>
      </c>
      <c r="E622">
        <v>1</v>
      </c>
      <c r="F622">
        <v>0.01</v>
      </c>
      <c r="G622">
        <v>1</v>
      </c>
      <c r="H622">
        <v>9.9301366129890905E-17</v>
      </c>
      <c r="I622">
        <v>1</v>
      </c>
      <c r="J622">
        <v>1.00000000000005E-2</v>
      </c>
      <c r="K622">
        <v>1.6773773785199799</v>
      </c>
      <c r="L622">
        <v>-0.16526803067832899</v>
      </c>
      <c r="M622">
        <v>0.78154737429811005</v>
      </c>
      <c r="N622">
        <v>7.7600472436869197E-2</v>
      </c>
      <c r="O622">
        <v>5</v>
      </c>
      <c r="P622">
        <v>0.41952009448737398</v>
      </c>
      <c r="Q622">
        <v>0.41952009448737398</v>
      </c>
      <c r="R622">
        <v>1.4106991784503999</v>
      </c>
      <c r="S622">
        <v>1</v>
      </c>
      <c r="T622" t="s">
        <v>30</v>
      </c>
      <c r="U622">
        <v>0</v>
      </c>
      <c r="V622">
        <v>657</v>
      </c>
      <c r="W622">
        <v>1</v>
      </c>
      <c r="X622">
        <v>1</v>
      </c>
      <c r="Y622">
        <v>1</v>
      </c>
      <c r="Z62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22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2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23" spans="1:28" x14ac:dyDescent="0.25">
      <c r="A623">
        <v>8573</v>
      </c>
      <c r="B623">
        <v>0</v>
      </c>
      <c r="C623">
        <v>5696.0645189360303</v>
      </c>
      <c r="D623">
        <v>50.099580958885198</v>
      </c>
      <c r="E623">
        <v>0.39130055339238201</v>
      </c>
      <c r="F623">
        <v>5.0602503931243201E-2</v>
      </c>
      <c r="G623">
        <v>0.46538406738888</v>
      </c>
      <c r="H623">
        <v>3.1330925196371398E-3</v>
      </c>
      <c r="I623">
        <v>0.46538406738888</v>
      </c>
      <c r="J623">
        <v>2.50748375542388E-2</v>
      </c>
      <c r="K623">
        <v>32.563540052171099</v>
      </c>
      <c r="L623">
        <v>0.12953755251405499</v>
      </c>
      <c r="M623">
        <v>0</v>
      </c>
      <c r="N623">
        <v>0</v>
      </c>
      <c r="O623">
        <v>4</v>
      </c>
      <c r="P623">
        <v>0.18647239245334901</v>
      </c>
      <c r="Q623">
        <v>0.18647239245334901</v>
      </c>
      <c r="R623">
        <v>-0.75079211126904</v>
      </c>
      <c r="S623">
        <v>0</v>
      </c>
      <c r="T623" t="s">
        <v>29</v>
      </c>
      <c r="U623">
        <v>0</v>
      </c>
      <c r="V623">
        <v>657</v>
      </c>
      <c r="W623">
        <v>0</v>
      </c>
      <c r="X623">
        <v>1</v>
      </c>
      <c r="Y623">
        <v>0</v>
      </c>
      <c r="Z62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2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2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24" spans="1:28" x14ac:dyDescent="0.25">
      <c r="A624">
        <v>86001</v>
      </c>
      <c r="B624">
        <v>0</v>
      </c>
      <c r="C624">
        <v>7580.9139126169302</v>
      </c>
      <c r="D624">
        <v>378.94986652881403</v>
      </c>
      <c r="E624">
        <v>0.65787211049868</v>
      </c>
      <c r="F624">
        <v>0.31711461355549397</v>
      </c>
      <c r="G624">
        <v>0.64224408044774095</v>
      </c>
      <c r="H624">
        <v>6.26449232452332E-2</v>
      </c>
      <c r="I624">
        <v>0.64224408044774095</v>
      </c>
      <c r="J624">
        <v>0.31141530631499498</v>
      </c>
      <c r="K624">
        <v>3.6928146314239201</v>
      </c>
      <c r="L624">
        <v>-0.22586402817234699</v>
      </c>
      <c r="M624">
        <v>0.51906764524468496</v>
      </c>
      <c r="N624">
        <v>0.10238637955735699</v>
      </c>
      <c r="O624">
        <v>5</v>
      </c>
      <c r="P624">
        <v>0.40620649807485298</v>
      </c>
      <c r="Q624">
        <v>0.40620649807485298</v>
      </c>
      <c r="R624">
        <v>0.82683015918578795</v>
      </c>
      <c r="S624">
        <v>0</v>
      </c>
      <c r="T624" t="s">
        <v>29</v>
      </c>
      <c r="U624">
        <v>0</v>
      </c>
      <c r="V624">
        <v>657</v>
      </c>
      <c r="W624">
        <v>0</v>
      </c>
      <c r="X624">
        <v>1</v>
      </c>
      <c r="Y624">
        <v>0</v>
      </c>
      <c r="Z62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2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2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25" spans="1:28" x14ac:dyDescent="0.25">
      <c r="A625">
        <v>8606</v>
      </c>
      <c r="B625">
        <v>0</v>
      </c>
      <c r="C625">
        <v>9953.7275601972797</v>
      </c>
      <c r="D625">
        <v>-12.3114210206635</v>
      </c>
      <c r="E625">
        <v>0.99345575494218696</v>
      </c>
      <c r="F625">
        <v>0</v>
      </c>
      <c r="G625">
        <v>0.99533450286852199</v>
      </c>
      <c r="H625">
        <v>-1.24107011692501E-3</v>
      </c>
      <c r="I625">
        <v>0.99533450286852199</v>
      </c>
      <c r="J625">
        <v>0</v>
      </c>
      <c r="K625">
        <v>1.7220169644336101</v>
      </c>
      <c r="L625">
        <v>-9.6656691999509603E-2</v>
      </c>
      <c r="M625">
        <v>0.77573375425174895</v>
      </c>
      <c r="N625">
        <v>4.9536007154761801E-2</v>
      </c>
      <c r="O625">
        <v>3</v>
      </c>
      <c r="P625">
        <v>0.40766525299309397</v>
      </c>
      <c r="Q625">
        <v>0.40766525299309397</v>
      </c>
      <c r="R625">
        <v>0.96187756156816395</v>
      </c>
      <c r="S625">
        <v>0</v>
      </c>
      <c r="T625" t="s">
        <v>33</v>
      </c>
      <c r="U625">
        <v>0</v>
      </c>
      <c r="V625">
        <v>1</v>
      </c>
      <c r="W625">
        <v>0</v>
      </c>
      <c r="X625">
        <v>1</v>
      </c>
      <c r="Y625">
        <v>0</v>
      </c>
      <c r="Z62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2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2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26" spans="1:28" x14ac:dyDescent="0.25">
      <c r="A626">
        <v>86320</v>
      </c>
      <c r="B626">
        <v>1</v>
      </c>
      <c r="L626">
        <v>-9.8254743403487901E-2</v>
      </c>
      <c r="O626">
        <v>0</v>
      </c>
      <c r="Q626">
        <v>1</v>
      </c>
      <c r="S626">
        <v>2</v>
      </c>
      <c r="T626" t="s">
        <v>29</v>
      </c>
      <c r="U626">
        <v>0</v>
      </c>
      <c r="V626">
        <v>657</v>
      </c>
      <c r="W626">
        <v>1</v>
      </c>
      <c r="X626">
        <v>1</v>
      </c>
      <c r="Y626">
        <v>1</v>
      </c>
      <c r="Z62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2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2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27" spans="1:28" x14ac:dyDescent="0.25">
      <c r="A627">
        <v>8634</v>
      </c>
      <c r="B627">
        <v>1</v>
      </c>
      <c r="L627">
        <v>-0.87400747686411595</v>
      </c>
      <c r="O627">
        <v>0</v>
      </c>
      <c r="Q627">
        <v>1</v>
      </c>
      <c r="S627">
        <v>2</v>
      </c>
      <c r="T627" t="s">
        <v>26</v>
      </c>
      <c r="U627">
        <v>0</v>
      </c>
      <c r="V627">
        <v>657</v>
      </c>
      <c r="W627">
        <v>1</v>
      </c>
      <c r="X627">
        <v>1</v>
      </c>
      <c r="Y627">
        <v>1</v>
      </c>
      <c r="Z62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2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2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28" spans="1:28" x14ac:dyDescent="0.25">
      <c r="A628">
        <v>8638</v>
      </c>
      <c r="B628">
        <v>0</v>
      </c>
      <c r="C628">
        <v>6150.7073046776804</v>
      </c>
      <c r="D628">
        <v>640.90181334801298</v>
      </c>
      <c r="E628">
        <v>0.45560003309012898</v>
      </c>
      <c r="F628">
        <v>0.52940990119975195</v>
      </c>
      <c r="G628">
        <v>0.33635622543077798</v>
      </c>
      <c r="H628">
        <v>0.12930038937240301</v>
      </c>
      <c r="I628">
        <v>0.33635622543077798</v>
      </c>
      <c r="J628">
        <v>0.63212729221112895</v>
      </c>
      <c r="K628">
        <v>4.6744159112415904</v>
      </c>
      <c r="L628">
        <v>-0.41334617349111502</v>
      </c>
      <c r="M628">
        <v>0.39122916374703298</v>
      </c>
      <c r="N628">
        <v>0.179073210912505</v>
      </c>
      <c r="O628">
        <v>5</v>
      </c>
      <c r="P628">
        <v>0.42651333256885898</v>
      </c>
      <c r="Q628">
        <v>0.42651333256885898</v>
      </c>
      <c r="R628">
        <v>1.5341205443525501</v>
      </c>
      <c r="S628">
        <v>1</v>
      </c>
      <c r="T628" t="s">
        <v>29</v>
      </c>
      <c r="U628">
        <v>0</v>
      </c>
      <c r="V628">
        <v>657</v>
      </c>
      <c r="W628">
        <v>1</v>
      </c>
      <c r="X628">
        <v>1</v>
      </c>
      <c r="Y628">
        <v>1</v>
      </c>
      <c r="Z62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Problema de estructura</v>
      </c>
      <c r="AA628" t="str">
        <f>+IF(AND(Municipios_Duoplay2__3[[#This Row],[pprob2]]=2,Municipios_Duoplay2__3[[#This Row],[definitivo]]=1),"Monopolio",IF(Municipios_Duoplay2__3[[#This Row],[definitivo]]=1,"Con Problemas","Sin Problemas"))</f>
        <v>Con Problemas</v>
      </c>
      <c r="AB62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Problema de estructura</v>
      </c>
    </row>
    <row r="629" spans="1:28" x14ac:dyDescent="0.25">
      <c r="A629">
        <v>86568</v>
      </c>
      <c r="B629">
        <v>0</v>
      </c>
      <c r="C629">
        <v>10000</v>
      </c>
      <c r="D629">
        <v>-6.3651369803098096E-13</v>
      </c>
      <c r="E629">
        <v>1</v>
      </c>
      <c r="F629">
        <v>0</v>
      </c>
      <c r="G629">
        <v>1</v>
      </c>
      <c r="H629">
        <v>-7.7699426029172505E-17</v>
      </c>
      <c r="I629">
        <v>1</v>
      </c>
      <c r="J629">
        <v>0</v>
      </c>
      <c r="K629">
        <v>1.24531537752982</v>
      </c>
      <c r="L629">
        <v>-6.9650025887601802E-2</v>
      </c>
      <c r="M629">
        <v>0.83781681002019703</v>
      </c>
      <c r="N629">
        <v>3.8489325103693198E-2</v>
      </c>
      <c r="O629">
        <v>3</v>
      </c>
      <c r="P629">
        <v>0.40769786502073901</v>
      </c>
      <c r="Q629">
        <v>0.40769786502073901</v>
      </c>
      <c r="R629">
        <v>0.98423496044632497</v>
      </c>
      <c r="S629">
        <v>0</v>
      </c>
      <c r="T629" t="s">
        <v>29</v>
      </c>
      <c r="U629">
        <v>0</v>
      </c>
      <c r="V629">
        <v>657</v>
      </c>
      <c r="W629">
        <v>0</v>
      </c>
      <c r="X629">
        <v>1</v>
      </c>
      <c r="Y629">
        <v>0</v>
      </c>
      <c r="Z62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2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2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0" spans="1:28" x14ac:dyDescent="0.25">
      <c r="A630">
        <v>86755</v>
      </c>
      <c r="B630">
        <v>1</v>
      </c>
      <c r="L630">
        <v>-7.2719374835298204E-3</v>
      </c>
      <c r="O630">
        <v>0</v>
      </c>
      <c r="Q630">
        <v>1</v>
      </c>
      <c r="S630">
        <v>2</v>
      </c>
      <c r="T630" t="s">
        <v>29</v>
      </c>
      <c r="U630">
        <v>0</v>
      </c>
      <c r="V630">
        <v>657</v>
      </c>
      <c r="W630">
        <v>1</v>
      </c>
      <c r="X630">
        <v>1</v>
      </c>
      <c r="Y630">
        <v>1</v>
      </c>
      <c r="Z63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3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3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31" spans="1:28" x14ac:dyDescent="0.25">
      <c r="A631">
        <v>86757</v>
      </c>
      <c r="B631">
        <v>0</v>
      </c>
      <c r="C631">
        <v>10000</v>
      </c>
      <c r="D631">
        <v>0</v>
      </c>
      <c r="E631">
        <v>1</v>
      </c>
      <c r="F631">
        <v>0.01</v>
      </c>
      <c r="G631">
        <v>1</v>
      </c>
      <c r="H631">
        <v>0</v>
      </c>
      <c r="I631">
        <v>1</v>
      </c>
      <c r="J631">
        <v>0.01</v>
      </c>
      <c r="K631">
        <v>1.23131914470497E-2</v>
      </c>
      <c r="L631">
        <v>-1.5945685237023699E-4</v>
      </c>
      <c r="M631">
        <v>0.99839639604252195</v>
      </c>
      <c r="N631">
        <v>1.00652234948845E-2</v>
      </c>
      <c r="O631">
        <v>5</v>
      </c>
      <c r="P631">
        <v>0.40601304469897698</v>
      </c>
      <c r="Q631">
        <v>0.40601304469897698</v>
      </c>
      <c r="R631">
        <v>0.687660393895967</v>
      </c>
      <c r="S631">
        <v>0</v>
      </c>
      <c r="T631" t="s">
        <v>29</v>
      </c>
      <c r="U631">
        <v>0</v>
      </c>
      <c r="V631">
        <v>657</v>
      </c>
      <c r="W631">
        <v>0</v>
      </c>
      <c r="X631">
        <v>0</v>
      </c>
      <c r="Y631">
        <v>0</v>
      </c>
      <c r="Z63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2" spans="1:28" x14ac:dyDescent="0.25">
      <c r="A632">
        <v>8685</v>
      </c>
      <c r="B632">
        <v>0</v>
      </c>
      <c r="C632">
        <v>3909.8349926880901</v>
      </c>
      <c r="D632">
        <v>12.450018786881801</v>
      </c>
      <c r="E632">
        <v>0.138676663251601</v>
      </c>
      <c r="F632">
        <v>2.0089943409971101E-2</v>
      </c>
      <c r="G632">
        <v>7.0079000605376401E-3</v>
      </c>
      <c r="H632">
        <v>-8.4964045769320097E-4</v>
      </c>
      <c r="I632">
        <v>7.0079000605376401E-3</v>
      </c>
      <c r="J632">
        <v>0</v>
      </c>
      <c r="K632">
        <v>8.3357039754922493</v>
      </c>
      <c r="L632">
        <v>-0.43834581760625702</v>
      </c>
      <c r="M632">
        <v>0</v>
      </c>
      <c r="N632">
        <v>0.189298949949878</v>
      </c>
      <c r="O632">
        <v>4</v>
      </c>
      <c r="P632">
        <v>7.1014691334397598E-2</v>
      </c>
      <c r="Q632">
        <v>7.1014691334397598E-2</v>
      </c>
      <c r="R632">
        <v>-1.37399110324485</v>
      </c>
      <c r="S632">
        <v>0</v>
      </c>
      <c r="T632" t="s">
        <v>29</v>
      </c>
      <c r="U632">
        <v>0</v>
      </c>
      <c r="V632">
        <v>657</v>
      </c>
      <c r="W632">
        <v>0</v>
      </c>
      <c r="X632">
        <v>1</v>
      </c>
      <c r="Y632">
        <v>0</v>
      </c>
      <c r="Z63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3" spans="1:28" x14ac:dyDescent="0.25">
      <c r="A633">
        <v>86865</v>
      </c>
      <c r="B633">
        <v>1</v>
      </c>
      <c r="L633">
        <v>-0.228912934927721</v>
      </c>
      <c r="O633">
        <v>0</v>
      </c>
      <c r="Q633">
        <v>1</v>
      </c>
      <c r="S633">
        <v>2</v>
      </c>
      <c r="T633" t="s">
        <v>29</v>
      </c>
      <c r="U633">
        <v>0</v>
      </c>
      <c r="V633">
        <v>657</v>
      </c>
      <c r="W633">
        <v>1</v>
      </c>
      <c r="X633">
        <v>1</v>
      </c>
      <c r="Y633">
        <v>1</v>
      </c>
      <c r="Z63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3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3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34" spans="1:28" x14ac:dyDescent="0.25">
      <c r="A634">
        <v>86885</v>
      </c>
      <c r="B634">
        <v>1</v>
      </c>
      <c r="L634">
        <v>1.0503233149153099E-3</v>
      </c>
      <c r="O634">
        <v>0</v>
      </c>
      <c r="Q634">
        <v>1</v>
      </c>
      <c r="S634">
        <v>2</v>
      </c>
      <c r="T634" t="s">
        <v>29</v>
      </c>
      <c r="U634">
        <v>0</v>
      </c>
      <c r="V634">
        <v>657</v>
      </c>
      <c r="W634">
        <v>1</v>
      </c>
      <c r="X634">
        <v>0</v>
      </c>
      <c r="Y634">
        <v>0</v>
      </c>
      <c r="Z63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35" spans="1:28" x14ac:dyDescent="0.25">
      <c r="A635">
        <v>8758</v>
      </c>
      <c r="B635">
        <v>0</v>
      </c>
      <c r="C635">
        <v>2783.8050519324802</v>
      </c>
      <c r="D635">
        <v>99.095204750415405</v>
      </c>
      <c r="E635">
        <v>0</v>
      </c>
      <c r="F635">
        <v>0</v>
      </c>
      <c r="G635">
        <v>-3.9149605135282498E-2</v>
      </c>
      <c r="H635">
        <v>1.86069659471702E-3</v>
      </c>
      <c r="I635">
        <v>0</v>
      </c>
      <c r="J635">
        <v>0</v>
      </c>
      <c r="K635">
        <v>32.449849263560999</v>
      </c>
      <c r="L635">
        <v>-0.217931019651977</v>
      </c>
      <c r="M635">
        <v>0</v>
      </c>
      <c r="N635">
        <v>9.91414983687713E-2</v>
      </c>
      <c r="O635">
        <v>1</v>
      </c>
      <c r="P635">
        <v>1.9828299673754299E-2</v>
      </c>
      <c r="Q635">
        <v>1.9828299673754299E-2</v>
      </c>
      <c r="R635">
        <v>-2.2414027276049402</v>
      </c>
      <c r="S635">
        <v>0</v>
      </c>
      <c r="T635" t="s">
        <v>26</v>
      </c>
      <c r="U635">
        <v>0</v>
      </c>
      <c r="V635">
        <v>657</v>
      </c>
      <c r="W635">
        <v>0</v>
      </c>
      <c r="X635">
        <v>1</v>
      </c>
      <c r="Y635">
        <v>0</v>
      </c>
      <c r="Z63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6" spans="1:28" x14ac:dyDescent="0.25">
      <c r="A636">
        <v>8770</v>
      </c>
      <c r="B636">
        <v>1</v>
      </c>
      <c r="L636">
        <v>2.5555728179648099E-3</v>
      </c>
      <c r="O636">
        <v>0</v>
      </c>
      <c r="Q636">
        <v>1</v>
      </c>
      <c r="S636">
        <v>2</v>
      </c>
      <c r="T636" t="s">
        <v>29</v>
      </c>
      <c r="U636">
        <v>0</v>
      </c>
      <c r="V636">
        <v>657</v>
      </c>
      <c r="W636">
        <v>1</v>
      </c>
      <c r="X636">
        <v>0</v>
      </c>
      <c r="Y636">
        <v>0</v>
      </c>
      <c r="Z63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37" spans="1:28" x14ac:dyDescent="0.25">
      <c r="A637">
        <v>88001</v>
      </c>
      <c r="B637">
        <v>0</v>
      </c>
      <c r="C637">
        <v>5149.8856309704897</v>
      </c>
      <c r="D637">
        <v>-37.230834478118503</v>
      </c>
      <c r="E637">
        <v>0.31405525352296998</v>
      </c>
      <c r="F637">
        <v>0</v>
      </c>
      <c r="G637">
        <v>0.18931818491404401</v>
      </c>
      <c r="H637">
        <v>-3.2789011432448403E-2</v>
      </c>
      <c r="I637">
        <v>0.18931818491404401</v>
      </c>
      <c r="J637">
        <v>0</v>
      </c>
      <c r="K637">
        <v>30.331689157230901</v>
      </c>
      <c r="L637">
        <v>1.2766531152406899</v>
      </c>
      <c r="M637">
        <v>0</v>
      </c>
      <c r="N637">
        <v>0</v>
      </c>
      <c r="O637">
        <v>2</v>
      </c>
      <c r="P637">
        <v>0.10067468768740299</v>
      </c>
      <c r="Q637">
        <v>0.10067468768740299</v>
      </c>
      <c r="R637">
        <v>-1.1172466278630799</v>
      </c>
      <c r="S637">
        <v>0</v>
      </c>
      <c r="T637" t="s">
        <v>28</v>
      </c>
      <c r="U637">
        <v>0</v>
      </c>
      <c r="V637">
        <v>657</v>
      </c>
      <c r="W637">
        <v>0</v>
      </c>
      <c r="X637">
        <v>1</v>
      </c>
      <c r="Y637">
        <v>0</v>
      </c>
      <c r="Z63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38" spans="1:28" x14ac:dyDescent="0.25">
      <c r="A638">
        <v>8832</v>
      </c>
      <c r="B638">
        <v>1</v>
      </c>
      <c r="L638">
        <v>3.0578612237314801E-2</v>
      </c>
      <c r="O638">
        <v>0</v>
      </c>
      <c r="Q638">
        <v>1</v>
      </c>
      <c r="S638">
        <v>2</v>
      </c>
      <c r="T638" t="s">
        <v>27</v>
      </c>
      <c r="U638">
        <v>0</v>
      </c>
      <c r="V638">
        <v>657</v>
      </c>
      <c r="W638">
        <v>1</v>
      </c>
      <c r="X638">
        <v>1</v>
      </c>
      <c r="Y638">
        <v>1</v>
      </c>
      <c r="Z63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38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3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39" spans="1:28" x14ac:dyDescent="0.25">
      <c r="A639">
        <v>91001</v>
      </c>
      <c r="B639">
        <v>0</v>
      </c>
      <c r="C639">
        <v>10000</v>
      </c>
      <c r="D639">
        <v>-6.3651369803098096E-13</v>
      </c>
      <c r="E639">
        <v>1</v>
      </c>
      <c r="F639">
        <v>0</v>
      </c>
      <c r="G639">
        <v>1</v>
      </c>
      <c r="H639">
        <v>-7.7699426029172505E-17</v>
      </c>
      <c r="I639">
        <v>1</v>
      </c>
      <c r="J639">
        <v>0</v>
      </c>
      <c r="K639">
        <v>6.4812598611695305E-2</v>
      </c>
      <c r="L639">
        <v>-2.0573103728648802E-3</v>
      </c>
      <c r="M639">
        <v>0.99155915506754999</v>
      </c>
      <c r="N639">
        <v>1.08415127389376E-2</v>
      </c>
      <c r="O639">
        <v>3</v>
      </c>
      <c r="P639">
        <v>0.40216830254778801</v>
      </c>
      <c r="Q639">
        <v>0.40216830254778801</v>
      </c>
      <c r="R639">
        <v>0.33700767935320203</v>
      </c>
      <c r="S639">
        <v>0</v>
      </c>
      <c r="T639" t="s">
        <v>28</v>
      </c>
      <c r="U639">
        <v>0</v>
      </c>
      <c r="V639">
        <v>657</v>
      </c>
      <c r="W639">
        <v>0</v>
      </c>
      <c r="X639">
        <v>1</v>
      </c>
      <c r="Y639">
        <v>0</v>
      </c>
      <c r="Z63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3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3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0" spans="1:28" x14ac:dyDescent="0.25">
      <c r="A640">
        <v>94001</v>
      </c>
      <c r="B640">
        <v>0</v>
      </c>
      <c r="C640">
        <v>10000</v>
      </c>
      <c r="D640">
        <v>-1.5752910326854199E-12</v>
      </c>
      <c r="E640">
        <v>1</v>
      </c>
      <c r="F640">
        <v>0</v>
      </c>
      <c r="G640">
        <v>1</v>
      </c>
      <c r="H640">
        <v>0</v>
      </c>
      <c r="I640">
        <v>1</v>
      </c>
      <c r="J640">
        <v>0.01</v>
      </c>
      <c r="K640">
        <v>2.8564777821391999E-2</v>
      </c>
      <c r="L640">
        <v>-5.7332067970063197E-3</v>
      </c>
      <c r="M640">
        <v>0.99627987667081797</v>
      </c>
      <c r="N640">
        <v>1.23450844453411E-2</v>
      </c>
      <c r="O640">
        <v>4</v>
      </c>
      <c r="P640">
        <v>0.404469016889068</v>
      </c>
      <c r="Q640">
        <v>0.404469016889068</v>
      </c>
      <c r="R640">
        <v>0.52839930149865399</v>
      </c>
      <c r="S640">
        <v>0</v>
      </c>
      <c r="T640" t="s">
        <v>28</v>
      </c>
      <c r="U640">
        <v>0</v>
      </c>
      <c r="V640">
        <v>657</v>
      </c>
      <c r="W640">
        <v>0</v>
      </c>
      <c r="X640">
        <v>0</v>
      </c>
      <c r="Y640">
        <v>0</v>
      </c>
      <c r="Z64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1" spans="1:28" x14ac:dyDescent="0.25">
      <c r="A641">
        <v>95001</v>
      </c>
      <c r="B641">
        <v>1</v>
      </c>
      <c r="L641">
        <v>-0.70745107922521899</v>
      </c>
      <c r="O641">
        <v>0</v>
      </c>
      <c r="Q641">
        <v>1</v>
      </c>
      <c r="S641">
        <v>2</v>
      </c>
      <c r="T641" t="s">
        <v>29</v>
      </c>
      <c r="U641">
        <v>0</v>
      </c>
      <c r="V641">
        <v>657</v>
      </c>
      <c r="W641">
        <v>1</v>
      </c>
      <c r="X641">
        <v>1</v>
      </c>
      <c r="Y641">
        <v>1</v>
      </c>
      <c r="Z64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41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4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42" spans="1:28" x14ac:dyDescent="0.25">
      <c r="A642">
        <v>13683</v>
      </c>
      <c r="B642">
        <v>1</v>
      </c>
      <c r="L642">
        <v>-0.159022024487108</v>
      </c>
      <c r="O642">
        <v>0</v>
      </c>
      <c r="Q642">
        <v>1</v>
      </c>
      <c r="S642">
        <v>2</v>
      </c>
      <c r="T642" t="s">
        <v>29</v>
      </c>
      <c r="U642">
        <v>0</v>
      </c>
      <c r="V642">
        <v>657</v>
      </c>
      <c r="W642">
        <v>1</v>
      </c>
      <c r="X642">
        <v>1</v>
      </c>
      <c r="Y642">
        <v>1</v>
      </c>
      <c r="Z64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4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4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43" spans="1:28" x14ac:dyDescent="0.25">
      <c r="A643">
        <v>13873</v>
      </c>
      <c r="B643">
        <v>1</v>
      </c>
      <c r="L643">
        <v>-5.0247060898196902E-2</v>
      </c>
      <c r="O643">
        <v>0</v>
      </c>
      <c r="Q643">
        <v>1</v>
      </c>
      <c r="S643">
        <v>2</v>
      </c>
      <c r="T643" t="s">
        <v>29</v>
      </c>
      <c r="U643">
        <v>0</v>
      </c>
      <c r="V643">
        <v>657</v>
      </c>
      <c r="W643">
        <v>1</v>
      </c>
      <c r="X643">
        <v>1</v>
      </c>
      <c r="Y643">
        <v>1</v>
      </c>
      <c r="Z64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4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4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44" spans="1:28" x14ac:dyDescent="0.25">
      <c r="A644">
        <v>15723</v>
      </c>
      <c r="B644">
        <v>0</v>
      </c>
      <c r="C644">
        <v>10000</v>
      </c>
      <c r="D644">
        <v>-1.5752910326854199E-12</v>
      </c>
      <c r="E644">
        <v>1</v>
      </c>
      <c r="F644">
        <v>0</v>
      </c>
      <c r="G644">
        <v>1</v>
      </c>
      <c r="H644">
        <v>0</v>
      </c>
      <c r="I644">
        <v>1</v>
      </c>
      <c r="J644">
        <v>0.01</v>
      </c>
      <c r="K644">
        <v>0.23867441261482999</v>
      </c>
      <c r="L644">
        <v>-1.7170821051427101E-3</v>
      </c>
      <c r="M644">
        <v>0.96891632569316599</v>
      </c>
      <c r="N644">
        <v>1.07023473387086E-2</v>
      </c>
      <c r="O644">
        <v>4</v>
      </c>
      <c r="P644">
        <v>0.40414046946774201</v>
      </c>
      <c r="Q644">
        <v>0.40414046946774201</v>
      </c>
      <c r="R644">
        <v>0.48094504709819902</v>
      </c>
      <c r="S644">
        <v>0</v>
      </c>
      <c r="T644" t="s">
        <v>29</v>
      </c>
      <c r="U644">
        <v>0</v>
      </c>
      <c r="V644">
        <v>657</v>
      </c>
      <c r="W644">
        <v>0</v>
      </c>
      <c r="X644">
        <v>1</v>
      </c>
      <c r="Y644">
        <v>0</v>
      </c>
      <c r="Z64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5" spans="1:28" x14ac:dyDescent="0.25">
      <c r="A645">
        <v>15804</v>
      </c>
      <c r="B645">
        <v>0</v>
      </c>
      <c r="C645">
        <v>10000</v>
      </c>
      <c r="D645">
        <v>0</v>
      </c>
      <c r="E645">
        <v>1</v>
      </c>
      <c r="F645">
        <v>0.01</v>
      </c>
      <c r="G645">
        <v>1</v>
      </c>
      <c r="H645">
        <v>-5.2336415289459199E-17</v>
      </c>
      <c r="I645">
        <v>1</v>
      </c>
      <c r="J645">
        <v>0</v>
      </c>
      <c r="K645">
        <v>8.8815429981771901E-2</v>
      </c>
      <c r="L645">
        <v>1.8901317431115401E-2</v>
      </c>
      <c r="M645">
        <v>0.98843315515589003</v>
      </c>
      <c r="N645">
        <v>0</v>
      </c>
      <c r="O645">
        <v>3</v>
      </c>
      <c r="P645">
        <v>0.40200000000000002</v>
      </c>
      <c r="Q645">
        <v>0.40200000000000002</v>
      </c>
      <c r="R645">
        <v>0.27136396916091499</v>
      </c>
      <c r="S645">
        <v>0</v>
      </c>
      <c r="T645" t="s">
        <v>29</v>
      </c>
      <c r="U645">
        <v>0</v>
      </c>
      <c r="V645">
        <v>657</v>
      </c>
      <c r="W645">
        <v>0</v>
      </c>
      <c r="X645">
        <v>1</v>
      </c>
      <c r="Y645">
        <v>0</v>
      </c>
      <c r="Z64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6" spans="1:28" x14ac:dyDescent="0.25">
      <c r="A646">
        <v>19100</v>
      </c>
      <c r="B646">
        <v>0</v>
      </c>
      <c r="C646">
        <v>10000</v>
      </c>
      <c r="D646">
        <v>0</v>
      </c>
      <c r="E646">
        <v>1</v>
      </c>
      <c r="F646">
        <v>0.01</v>
      </c>
      <c r="G646">
        <v>1</v>
      </c>
      <c r="H646">
        <v>0</v>
      </c>
      <c r="I646">
        <v>1</v>
      </c>
      <c r="J646">
        <v>0.01</v>
      </c>
      <c r="K646">
        <v>2.5595766056842301E-2</v>
      </c>
      <c r="L646">
        <v>4.9948116334598896E-3</v>
      </c>
      <c r="M646">
        <v>0.99666654482552897</v>
      </c>
      <c r="N646">
        <v>0</v>
      </c>
      <c r="O646">
        <v>4</v>
      </c>
      <c r="P646">
        <v>0.40400000000000003</v>
      </c>
      <c r="Q646">
        <v>0.40400000000000003</v>
      </c>
      <c r="R646">
        <v>0.40413817903252802</v>
      </c>
      <c r="S646">
        <v>0</v>
      </c>
      <c r="T646" t="s">
        <v>29</v>
      </c>
      <c r="U646">
        <v>0</v>
      </c>
      <c r="V646">
        <v>657</v>
      </c>
      <c r="W646">
        <v>0</v>
      </c>
      <c r="X646">
        <v>0</v>
      </c>
      <c r="Y646">
        <v>0</v>
      </c>
      <c r="Z64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47" spans="1:28" x14ac:dyDescent="0.25">
      <c r="A647">
        <v>19212</v>
      </c>
      <c r="B647">
        <v>1</v>
      </c>
      <c r="L647">
        <v>-4.4766854856238797E-2</v>
      </c>
      <c r="O647">
        <v>0</v>
      </c>
      <c r="Q647">
        <v>1</v>
      </c>
      <c r="S647">
        <v>2</v>
      </c>
      <c r="T647" t="s">
        <v>29</v>
      </c>
      <c r="U647">
        <v>0</v>
      </c>
      <c r="V647">
        <v>657</v>
      </c>
      <c r="W647">
        <v>1</v>
      </c>
      <c r="X647">
        <v>1</v>
      </c>
      <c r="Y647">
        <v>1</v>
      </c>
      <c r="Z64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4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4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48" spans="1:28" x14ac:dyDescent="0.25">
      <c r="A648">
        <v>25873</v>
      </c>
      <c r="B648">
        <v>1</v>
      </c>
      <c r="L648">
        <v>-1.0131537558298601E-4</v>
      </c>
      <c r="O648">
        <v>0</v>
      </c>
      <c r="Q648">
        <v>1</v>
      </c>
      <c r="S648">
        <v>2</v>
      </c>
      <c r="T648" t="s">
        <v>29</v>
      </c>
      <c r="U648">
        <v>0</v>
      </c>
      <c r="V648">
        <v>657</v>
      </c>
      <c r="W648">
        <v>1</v>
      </c>
      <c r="X648">
        <v>0</v>
      </c>
      <c r="Y648">
        <v>0</v>
      </c>
      <c r="Z64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49" spans="1:28" x14ac:dyDescent="0.25">
      <c r="A649">
        <v>44420</v>
      </c>
      <c r="B649">
        <v>0</v>
      </c>
      <c r="C649">
        <v>10000</v>
      </c>
      <c r="D649">
        <v>0</v>
      </c>
      <c r="E649">
        <v>1</v>
      </c>
      <c r="F649">
        <v>0.01</v>
      </c>
      <c r="G649">
        <v>1</v>
      </c>
      <c r="H649">
        <v>3.1401849173675498E-16</v>
      </c>
      <c r="I649">
        <v>1</v>
      </c>
      <c r="J649">
        <v>1.0000000000001501E-2</v>
      </c>
      <c r="K649">
        <v>7.6186917319497102E-2</v>
      </c>
      <c r="L649">
        <v>-2.7852033749701599E-3</v>
      </c>
      <c r="M649">
        <v>0.99007782485580997</v>
      </c>
      <c r="N649">
        <v>1.11392467327647E-2</v>
      </c>
      <c r="O649">
        <v>5</v>
      </c>
      <c r="P649">
        <v>0.40622784934655298</v>
      </c>
      <c r="Q649">
        <v>0.40622784934655298</v>
      </c>
      <c r="R649">
        <v>0.83667054924137296</v>
      </c>
      <c r="S649">
        <v>0</v>
      </c>
      <c r="T649" t="s">
        <v>27</v>
      </c>
      <c r="U649">
        <v>0</v>
      </c>
      <c r="V649">
        <v>657</v>
      </c>
      <c r="W649">
        <v>0</v>
      </c>
      <c r="X649">
        <v>1</v>
      </c>
      <c r="Y649">
        <v>0</v>
      </c>
      <c r="Z64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4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4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50" spans="1:28" x14ac:dyDescent="0.25">
      <c r="A650">
        <v>52036</v>
      </c>
      <c r="B650">
        <v>1</v>
      </c>
      <c r="L650">
        <v>-1.5167310051188699E-4</v>
      </c>
      <c r="O650">
        <v>0</v>
      </c>
      <c r="Q650">
        <v>1</v>
      </c>
      <c r="S650">
        <v>2</v>
      </c>
      <c r="T650" t="s">
        <v>29</v>
      </c>
      <c r="U650">
        <v>0</v>
      </c>
      <c r="V650">
        <v>657</v>
      </c>
      <c r="W650">
        <v>1</v>
      </c>
      <c r="X650">
        <v>0</v>
      </c>
      <c r="Y650">
        <v>0</v>
      </c>
      <c r="Z65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51" spans="1:28" x14ac:dyDescent="0.25">
      <c r="A651">
        <v>52480</v>
      </c>
      <c r="B651">
        <v>1</v>
      </c>
      <c r="L651">
        <v>-2.6984777507498101E-4</v>
      </c>
      <c r="O651">
        <v>0</v>
      </c>
      <c r="Q651">
        <v>1</v>
      </c>
      <c r="S651">
        <v>2</v>
      </c>
      <c r="T651" t="s">
        <v>29</v>
      </c>
      <c r="U651">
        <v>0</v>
      </c>
      <c r="V651">
        <v>657</v>
      </c>
      <c r="W651">
        <v>1</v>
      </c>
      <c r="X651">
        <v>0</v>
      </c>
      <c r="Y651">
        <v>0</v>
      </c>
      <c r="Z65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52" spans="1:28" x14ac:dyDescent="0.25">
      <c r="A652">
        <v>63548</v>
      </c>
      <c r="B652">
        <v>1</v>
      </c>
      <c r="L652">
        <v>-3.6734876413975102E-4</v>
      </c>
      <c r="O652">
        <v>0</v>
      </c>
      <c r="Q652">
        <v>1</v>
      </c>
      <c r="S652">
        <v>2</v>
      </c>
      <c r="T652" t="s">
        <v>32</v>
      </c>
      <c r="U652">
        <v>0</v>
      </c>
      <c r="V652">
        <v>657</v>
      </c>
      <c r="W652">
        <v>1</v>
      </c>
      <c r="X652">
        <v>0</v>
      </c>
      <c r="Y652">
        <v>0</v>
      </c>
      <c r="Z65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53" spans="1:28" x14ac:dyDescent="0.25">
      <c r="A653">
        <v>68327</v>
      </c>
      <c r="B653">
        <v>0</v>
      </c>
      <c r="C653">
        <v>10000</v>
      </c>
      <c r="D653">
        <v>-6.3651369803098096E-13</v>
      </c>
      <c r="E653">
        <v>1</v>
      </c>
      <c r="F653">
        <v>0</v>
      </c>
      <c r="G653">
        <v>1</v>
      </c>
      <c r="H653">
        <v>-7.7699426029172505E-17</v>
      </c>
      <c r="I653">
        <v>1</v>
      </c>
      <c r="J653">
        <v>0</v>
      </c>
      <c r="K653">
        <v>4.5392646391284597E-2</v>
      </c>
      <c r="L653">
        <v>-2.42810706341164E-18</v>
      </c>
      <c r="M653">
        <v>0.99408830539941895</v>
      </c>
      <c r="N653">
        <v>0.01</v>
      </c>
      <c r="O653">
        <v>3</v>
      </c>
      <c r="P653">
        <v>0.40200000000000002</v>
      </c>
      <c r="Q653">
        <v>0.40200000000000002</v>
      </c>
      <c r="R653">
        <v>0.27136396916091499</v>
      </c>
      <c r="S653">
        <v>0</v>
      </c>
      <c r="T653" t="s">
        <v>33</v>
      </c>
      <c r="U653">
        <v>0</v>
      </c>
      <c r="V653">
        <v>1</v>
      </c>
      <c r="W653">
        <v>0</v>
      </c>
      <c r="X653">
        <v>0</v>
      </c>
      <c r="Y653">
        <v>0</v>
      </c>
      <c r="Z65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54" spans="1:28" x14ac:dyDescent="0.25">
      <c r="A654">
        <v>15104</v>
      </c>
      <c r="B654">
        <v>1</v>
      </c>
      <c r="L654">
        <v>3.8183141124317602E-2</v>
      </c>
      <c r="O654">
        <v>0</v>
      </c>
      <c r="Q654">
        <v>1</v>
      </c>
      <c r="S654">
        <v>2</v>
      </c>
      <c r="T654" t="s">
        <v>29</v>
      </c>
      <c r="U654">
        <v>0</v>
      </c>
      <c r="V654">
        <v>657</v>
      </c>
      <c r="W654">
        <v>1</v>
      </c>
      <c r="X654">
        <v>1</v>
      </c>
      <c r="Y654">
        <v>1</v>
      </c>
      <c r="Z65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5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5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55" spans="1:28" x14ac:dyDescent="0.25">
      <c r="A655">
        <v>19785</v>
      </c>
      <c r="B655">
        <v>0</v>
      </c>
      <c r="C655">
        <v>10000</v>
      </c>
      <c r="D655">
        <v>-1.5752910326854199E-12</v>
      </c>
      <c r="E655">
        <v>1</v>
      </c>
      <c r="F655">
        <v>0</v>
      </c>
      <c r="G655">
        <v>1</v>
      </c>
      <c r="H655">
        <v>0</v>
      </c>
      <c r="I655">
        <v>1</v>
      </c>
      <c r="J655">
        <v>0.01</v>
      </c>
      <c r="K655">
        <v>6.2656641604009994E-2</v>
      </c>
      <c r="L655">
        <v>1.0442773600668301E-2</v>
      </c>
      <c r="M655">
        <v>0.99183993533516301</v>
      </c>
      <c r="N655">
        <v>0</v>
      </c>
      <c r="O655">
        <v>3</v>
      </c>
      <c r="P655">
        <v>0.40200000000000002</v>
      </c>
      <c r="Q655">
        <v>0.40200000000000002</v>
      </c>
      <c r="R655">
        <v>0.27136396916091499</v>
      </c>
      <c r="S655">
        <v>0</v>
      </c>
      <c r="T655" t="s">
        <v>29</v>
      </c>
      <c r="U655">
        <v>0</v>
      </c>
      <c r="V655">
        <v>657</v>
      </c>
      <c r="W655">
        <v>0</v>
      </c>
      <c r="X655">
        <v>1</v>
      </c>
      <c r="Y655">
        <v>0</v>
      </c>
      <c r="Z65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56" spans="1:28" x14ac:dyDescent="0.25">
      <c r="A656">
        <v>50150</v>
      </c>
      <c r="B656">
        <v>0</v>
      </c>
      <c r="C656">
        <v>10000</v>
      </c>
      <c r="D656">
        <v>0</v>
      </c>
      <c r="E656">
        <v>1</v>
      </c>
      <c r="F656">
        <v>0.01</v>
      </c>
      <c r="G656">
        <v>1</v>
      </c>
      <c r="H656">
        <v>0</v>
      </c>
      <c r="I656">
        <v>1</v>
      </c>
      <c r="J656">
        <v>0.01</v>
      </c>
      <c r="K656">
        <v>3.7671877943115502E-2</v>
      </c>
      <c r="L656">
        <v>0</v>
      </c>
      <c r="M656">
        <v>0.99509381683741605</v>
      </c>
      <c r="N656">
        <v>0.01</v>
      </c>
      <c r="O656">
        <v>5</v>
      </c>
      <c r="P656">
        <v>0.40600000000000003</v>
      </c>
      <c r="Q656">
        <v>0.40600000000000003</v>
      </c>
      <c r="R656">
        <v>0.56478174926143099</v>
      </c>
      <c r="S656">
        <v>0</v>
      </c>
      <c r="T656" t="s">
        <v>29</v>
      </c>
      <c r="U656">
        <v>0</v>
      </c>
      <c r="V656">
        <v>657</v>
      </c>
      <c r="W656">
        <v>0</v>
      </c>
      <c r="X656">
        <v>0</v>
      </c>
      <c r="Y656">
        <v>0</v>
      </c>
      <c r="Z65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57" spans="1:28" x14ac:dyDescent="0.25">
      <c r="A657">
        <v>52560</v>
      </c>
      <c r="B657">
        <v>0</v>
      </c>
      <c r="C657">
        <v>10000</v>
      </c>
      <c r="D657">
        <v>0</v>
      </c>
      <c r="E657">
        <v>1</v>
      </c>
      <c r="F657">
        <v>0.01</v>
      </c>
      <c r="G657">
        <v>1</v>
      </c>
      <c r="H657">
        <v>9.9301366129890905E-17</v>
      </c>
      <c r="I657">
        <v>1</v>
      </c>
      <c r="J657">
        <v>1.00000000000005E-2</v>
      </c>
      <c r="K657">
        <v>2.7700831024930799E-2</v>
      </c>
      <c r="L657">
        <v>1.55158384577955E-18</v>
      </c>
      <c r="M657">
        <v>0.99639239246396705</v>
      </c>
      <c r="N657">
        <v>0</v>
      </c>
      <c r="O657">
        <v>4</v>
      </c>
      <c r="P657">
        <v>0.40400000000000003</v>
      </c>
      <c r="Q657">
        <v>0.40400000000000003</v>
      </c>
      <c r="R657">
        <v>0.41929575304139599</v>
      </c>
      <c r="S657">
        <v>0</v>
      </c>
      <c r="T657" t="s">
        <v>29</v>
      </c>
      <c r="U657">
        <v>0</v>
      </c>
      <c r="V657">
        <v>657</v>
      </c>
      <c r="W657">
        <v>0</v>
      </c>
      <c r="X657">
        <v>0</v>
      </c>
      <c r="Y657">
        <v>0</v>
      </c>
      <c r="Z65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58" spans="1:28" x14ac:dyDescent="0.25">
      <c r="A658">
        <v>54051</v>
      </c>
      <c r="B658">
        <v>1</v>
      </c>
      <c r="L658">
        <v>-1.2764526142719799E-4</v>
      </c>
      <c r="O658">
        <v>0</v>
      </c>
      <c r="Q658">
        <v>1</v>
      </c>
      <c r="S658">
        <v>2</v>
      </c>
      <c r="T658" t="s">
        <v>29</v>
      </c>
      <c r="U658">
        <v>0</v>
      </c>
      <c r="V658">
        <v>657</v>
      </c>
      <c r="W658">
        <v>1</v>
      </c>
      <c r="X658">
        <v>0</v>
      </c>
      <c r="Y658">
        <v>0</v>
      </c>
      <c r="Z65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59" spans="1:28" x14ac:dyDescent="0.25">
      <c r="A659">
        <v>5467</v>
      </c>
      <c r="B659">
        <v>0</v>
      </c>
      <c r="C659">
        <v>10000</v>
      </c>
      <c r="D659">
        <v>0</v>
      </c>
      <c r="E659">
        <v>1</v>
      </c>
      <c r="F659">
        <v>0.01</v>
      </c>
      <c r="G659">
        <v>1</v>
      </c>
      <c r="H659">
        <v>9.9301366129890905E-17</v>
      </c>
      <c r="I659">
        <v>1</v>
      </c>
      <c r="J659">
        <v>1.00000000000005E-2</v>
      </c>
      <c r="K659">
        <v>3.90625E-2</v>
      </c>
      <c r="L659">
        <v>0</v>
      </c>
      <c r="M659">
        <v>0.99491270968551504</v>
      </c>
      <c r="N659">
        <v>0.01</v>
      </c>
      <c r="O659">
        <v>5</v>
      </c>
      <c r="P659">
        <v>0.40600000000000003</v>
      </c>
      <c r="Q659">
        <v>0.40600000000000003</v>
      </c>
      <c r="R659">
        <v>0.58119192238615902</v>
      </c>
      <c r="S659">
        <v>0</v>
      </c>
      <c r="T659" t="s">
        <v>29</v>
      </c>
      <c r="U659">
        <v>0</v>
      </c>
      <c r="V659">
        <v>657</v>
      </c>
      <c r="W659">
        <v>0</v>
      </c>
      <c r="X659">
        <v>0</v>
      </c>
      <c r="Y659">
        <v>0</v>
      </c>
      <c r="Z65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5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5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0" spans="1:28" x14ac:dyDescent="0.25">
      <c r="A660">
        <v>68773</v>
      </c>
      <c r="B660">
        <v>0</v>
      </c>
      <c r="C660">
        <v>10000</v>
      </c>
      <c r="D660">
        <v>-1.5752910326854199E-12</v>
      </c>
      <c r="E660">
        <v>1</v>
      </c>
      <c r="F660">
        <v>0</v>
      </c>
      <c r="G660">
        <v>1</v>
      </c>
      <c r="H660">
        <v>0</v>
      </c>
      <c r="I660">
        <v>1</v>
      </c>
      <c r="J660">
        <v>0.01</v>
      </c>
      <c r="K660">
        <v>3.9714058776806997E-2</v>
      </c>
      <c r="L660">
        <v>-6.00925839494864E-18</v>
      </c>
      <c r="M660">
        <v>0.99482785416795805</v>
      </c>
      <c r="N660">
        <v>0.01</v>
      </c>
      <c r="O660">
        <v>4</v>
      </c>
      <c r="P660">
        <v>0.40400000000000003</v>
      </c>
      <c r="Q660">
        <v>0.40400000000000003</v>
      </c>
      <c r="R660">
        <v>0.40413817903252802</v>
      </c>
      <c r="S660">
        <v>0</v>
      </c>
      <c r="T660" t="s">
        <v>29</v>
      </c>
      <c r="U660">
        <v>0</v>
      </c>
      <c r="V660">
        <v>657</v>
      </c>
      <c r="W660">
        <v>0</v>
      </c>
      <c r="X660">
        <v>0</v>
      </c>
      <c r="Y660">
        <v>0</v>
      </c>
      <c r="Z66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1" spans="1:28" x14ac:dyDescent="0.25">
      <c r="A661">
        <v>86569</v>
      </c>
      <c r="B661">
        <v>0</v>
      </c>
      <c r="C661">
        <v>10000</v>
      </c>
      <c r="D661">
        <v>0</v>
      </c>
      <c r="E661">
        <v>1</v>
      </c>
      <c r="F661">
        <v>0.01</v>
      </c>
      <c r="G661">
        <v>1</v>
      </c>
      <c r="H661">
        <v>0</v>
      </c>
      <c r="I661">
        <v>1</v>
      </c>
      <c r="J661">
        <v>0.01</v>
      </c>
      <c r="K661">
        <v>1.16157509582995E-2</v>
      </c>
      <c r="L661">
        <v>0</v>
      </c>
      <c r="M661">
        <v>0.998487226947952</v>
      </c>
      <c r="N661">
        <v>0.01</v>
      </c>
      <c r="O661">
        <v>5</v>
      </c>
      <c r="P661">
        <v>0.40600000000000003</v>
      </c>
      <c r="Q661">
        <v>0.40600000000000003</v>
      </c>
      <c r="R661">
        <v>0.56478174926143099</v>
      </c>
      <c r="S661">
        <v>0</v>
      </c>
      <c r="T661" t="s">
        <v>29</v>
      </c>
      <c r="U661">
        <v>0</v>
      </c>
      <c r="V661">
        <v>657</v>
      </c>
      <c r="W661">
        <v>0</v>
      </c>
      <c r="X661">
        <v>0</v>
      </c>
      <c r="Y661">
        <v>0</v>
      </c>
      <c r="Z66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2" spans="1:28" x14ac:dyDescent="0.25">
      <c r="A662">
        <v>44110</v>
      </c>
      <c r="B662">
        <v>0</v>
      </c>
      <c r="C662">
        <v>10000</v>
      </c>
      <c r="D662">
        <v>0</v>
      </c>
      <c r="E662">
        <v>1</v>
      </c>
      <c r="F662">
        <v>0.01</v>
      </c>
      <c r="G662">
        <v>1</v>
      </c>
      <c r="H662">
        <v>3.1401849173675498E-16</v>
      </c>
      <c r="I662">
        <v>1</v>
      </c>
      <c r="J662">
        <v>1.0000000000001501E-2</v>
      </c>
      <c r="K662">
        <v>4.0241448692152897E-2</v>
      </c>
      <c r="L662">
        <v>0</v>
      </c>
      <c r="M662">
        <v>0.99475916973638601</v>
      </c>
      <c r="N662">
        <v>0.01</v>
      </c>
      <c r="O662">
        <v>5</v>
      </c>
      <c r="P662">
        <v>0.40600000000000003</v>
      </c>
      <c r="Q662">
        <v>0.40600000000000003</v>
      </c>
      <c r="R662">
        <v>0.60610588334659699</v>
      </c>
      <c r="S662">
        <v>0</v>
      </c>
      <c r="T662" t="s">
        <v>29</v>
      </c>
      <c r="U662">
        <v>0</v>
      </c>
      <c r="V662">
        <v>657</v>
      </c>
      <c r="W662">
        <v>0</v>
      </c>
      <c r="X662">
        <v>0</v>
      </c>
      <c r="Y662">
        <v>0</v>
      </c>
      <c r="Z66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3" spans="1:28" x14ac:dyDescent="0.25">
      <c r="A663">
        <v>52323</v>
      </c>
      <c r="B663">
        <v>0</v>
      </c>
      <c r="C663">
        <v>10000</v>
      </c>
      <c r="D663">
        <v>0</v>
      </c>
      <c r="E663">
        <v>1</v>
      </c>
      <c r="F663">
        <v>0.01</v>
      </c>
      <c r="G663">
        <v>1</v>
      </c>
      <c r="H663">
        <v>3.1401849173675498E-16</v>
      </c>
      <c r="I663">
        <v>1</v>
      </c>
      <c r="J663">
        <v>1.0000000000001501E-2</v>
      </c>
      <c r="K663">
        <v>3.5714285714285698E-2</v>
      </c>
      <c r="L663">
        <v>9.8130778667735902E-18</v>
      </c>
      <c r="M663">
        <v>0.99534876314104304</v>
      </c>
      <c r="N663">
        <v>0</v>
      </c>
      <c r="O663">
        <v>4</v>
      </c>
      <c r="P663">
        <v>0.40400000000000003</v>
      </c>
      <c r="Q663">
        <v>0.40400000000000003</v>
      </c>
      <c r="R663">
        <v>0.44605771588314602</v>
      </c>
      <c r="S663">
        <v>0</v>
      </c>
      <c r="T663" t="s">
        <v>29</v>
      </c>
      <c r="U663">
        <v>0</v>
      </c>
      <c r="V663">
        <v>657</v>
      </c>
      <c r="W663">
        <v>0</v>
      </c>
      <c r="X663">
        <v>0</v>
      </c>
      <c r="Y663">
        <v>0</v>
      </c>
      <c r="Z66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3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4" spans="1:28" x14ac:dyDescent="0.25">
      <c r="A664">
        <v>54125</v>
      </c>
      <c r="B664">
        <v>0</v>
      </c>
      <c r="C664">
        <v>10000</v>
      </c>
      <c r="D664">
        <v>0</v>
      </c>
      <c r="E664">
        <v>1</v>
      </c>
      <c r="F664">
        <v>0.01</v>
      </c>
      <c r="G664">
        <v>1</v>
      </c>
      <c r="H664">
        <v>3.1401849173675498E-16</v>
      </c>
      <c r="I664">
        <v>1</v>
      </c>
      <c r="J664">
        <v>1.0000000000001501E-2</v>
      </c>
      <c r="K664">
        <v>0.107181136120043</v>
      </c>
      <c r="L664">
        <v>1.9626155733547199E-17</v>
      </c>
      <c r="M664">
        <v>0.98604130417461899</v>
      </c>
      <c r="N664">
        <v>0</v>
      </c>
      <c r="O664">
        <v>4</v>
      </c>
      <c r="P664">
        <v>0.40400000000000003</v>
      </c>
      <c r="Q664">
        <v>0.40400000000000003</v>
      </c>
      <c r="R664">
        <v>0.44605771588314602</v>
      </c>
      <c r="S664">
        <v>0</v>
      </c>
      <c r="T664" t="s">
        <v>29</v>
      </c>
      <c r="U664">
        <v>0</v>
      </c>
      <c r="V664">
        <v>657</v>
      </c>
      <c r="W664">
        <v>0</v>
      </c>
      <c r="X664">
        <v>1</v>
      </c>
      <c r="Y664">
        <v>0</v>
      </c>
      <c r="Z66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5" spans="1:28" x14ac:dyDescent="0.25">
      <c r="A665">
        <v>54599</v>
      </c>
      <c r="B665">
        <v>1</v>
      </c>
      <c r="L665">
        <v>-2.5670645616737399E-4</v>
      </c>
      <c r="O665">
        <v>0</v>
      </c>
      <c r="Q665">
        <v>1</v>
      </c>
      <c r="S665">
        <v>2</v>
      </c>
      <c r="T665" t="s">
        <v>29</v>
      </c>
      <c r="U665">
        <v>0</v>
      </c>
      <c r="V665">
        <v>657</v>
      </c>
      <c r="W665">
        <v>1</v>
      </c>
      <c r="X665">
        <v>0</v>
      </c>
      <c r="Y665">
        <v>0</v>
      </c>
      <c r="Z66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66" spans="1:28" x14ac:dyDescent="0.25">
      <c r="A666">
        <v>66572</v>
      </c>
      <c r="B666">
        <v>0</v>
      </c>
      <c r="C666">
        <v>9620.1430940023092</v>
      </c>
      <c r="D666">
        <v>-262.31926594167197</v>
      </c>
      <c r="E666">
        <v>0.94627738043746901</v>
      </c>
      <c r="F666">
        <v>0</v>
      </c>
      <c r="G666">
        <v>0.95955882352941202</v>
      </c>
      <c r="H666">
        <v>-2.7941176470588299E-2</v>
      </c>
      <c r="I666">
        <v>0.95955882352941202</v>
      </c>
      <c r="J666">
        <v>0</v>
      </c>
      <c r="K666">
        <v>0.39964258833347699</v>
      </c>
      <c r="L666">
        <v>-1.09264574668898E-2</v>
      </c>
      <c r="M666">
        <v>0.94795269455655895</v>
      </c>
      <c r="N666">
        <v>1.44693077287328E-2</v>
      </c>
      <c r="O666">
        <v>3</v>
      </c>
      <c r="P666">
        <v>0.384061102339123</v>
      </c>
      <c r="Q666">
        <v>0.384061102339123</v>
      </c>
      <c r="R666">
        <v>3.8305075060589701E-2</v>
      </c>
      <c r="S666">
        <v>0</v>
      </c>
      <c r="T666" t="s">
        <v>29</v>
      </c>
      <c r="U666">
        <v>0</v>
      </c>
      <c r="V666">
        <v>657</v>
      </c>
      <c r="W666">
        <v>0</v>
      </c>
      <c r="X666">
        <v>1</v>
      </c>
      <c r="Y666">
        <v>0</v>
      </c>
      <c r="Z66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6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67" spans="1:28" x14ac:dyDescent="0.25">
      <c r="A667">
        <v>13062</v>
      </c>
      <c r="B667">
        <v>1</v>
      </c>
      <c r="L667">
        <v>-7.1485367606693898E-2</v>
      </c>
      <c r="O667">
        <v>0</v>
      </c>
      <c r="Q667">
        <v>1</v>
      </c>
      <c r="S667">
        <v>2</v>
      </c>
      <c r="T667" t="s">
        <v>29</v>
      </c>
      <c r="U667">
        <v>0</v>
      </c>
      <c r="V667">
        <v>657</v>
      </c>
      <c r="W667">
        <v>1</v>
      </c>
      <c r="X667">
        <v>1</v>
      </c>
      <c r="Y667">
        <v>1</v>
      </c>
      <c r="Z66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67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6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68" spans="1:28" x14ac:dyDescent="0.25">
      <c r="A668">
        <v>13074</v>
      </c>
      <c r="B668">
        <v>1</v>
      </c>
      <c r="L668">
        <v>-3.7197641025190601E-4</v>
      </c>
      <c r="O668">
        <v>0</v>
      </c>
      <c r="Q668">
        <v>1</v>
      </c>
      <c r="S668">
        <v>2</v>
      </c>
      <c r="T668" t="s">
        <v>29</v>
      </c>
      <c r="U668">
        <v>0</v>
      </c>
      <c r="V668">
        <v>657</v>
      </c>
      <c r="W668">
        <v>1</v>
      </c>
      <c r="X668">
        <v>0</v>
      </c>
      <c r="Y668">
        <v>0</v>
      </c>
      <c r="Z66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69" spans="1:28" x14ac:dyDescent="0.25">
      <c r="A669">
        <v>18094</v>
      </c>
      <c r="B669">
        <v>1</v>
      </c>
      <c r="L669">
        <v>-4.4966574846031101E-4</v>
      </c>
      <c r="O669">
        <v>0</v>
      </c>
      <c r="Q669">
        <v>1</v>
      </c>
      <c r="S669">
        <v>2</v>
      </c>
      <c r="T669" t="s">
        <v>29</v>
      </c>
      <c r="U669">
        <v>0</v>
      </c>
      <c r="V669">
        <v>657</v>
      </c>
      <c r="W669">
        <v>1</v>
      </c>
      <c r="X669">
        <v>0</v>
      </c>
      <c r="Y669">
        <v>0</v>
      </c>
      <c r="Z66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6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6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70" spans="1:28" x14ac:dyDescent="0.25">
      <c r="A670">
        <v>54385</v>
      </c>
      <c r="B670">
        <v>1</v>
      </c>
      <c r="L670">
        <v>-1.14874221772373E-2</v>
      </c>
      <c r="O670">
        <v>0</v>
      </c>
      <c r="Q670">
        <v>1</v>
      </c>
      <c r="S670">
        <v>2</v>
      </c>
      <c r="T670" t="s">
        <v>29</v>
      </c>
      <c r="U670">
        <v>0</v>
      </c>
      <c r="V670">
        <v>657</v>
      </c>
      <c r="W670">
        <v>1</v>
      </c>
      <c r="X670">
        <v>1</v>
      </c>
      <c r="Y670">
        <v>1</v>
      </c>
      <c r="Z67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70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7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71" spans="1:28" x14ac:dyDescent="0.25">
      <c r="A671">
        <v>68051</v>
      </c>
      <c r="B671">
        <v>1</v>
      </c>
      <c r="L671">
        <v>-1.93686741910094E-4</v>
      </c>
      <c r="O671">
        <v>0</v>
      </c>
      <c r="Q671">
        <v>1</v>
      </c>
      <c r="S671">
        <v>2</v>
      </c>
      <c r="T671" t="s">
        <v>29</v>
      </c>
      <c r="U671">
        <v>0</v>
      </c>
      <c r="V671">
        <v>657</v>
      </c>
      <c r="W671">
        <v>1</v>
      </c>
      <c r="X671">
        <v>0</v>
      </c>
      <c r="Y671">
        <v>0</v>
      </c>
      <c r="Z67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72" spans="1:28" x14ac:dyDescent="0.25">
      <c r="A672">
        <v>68250</v>
      </c>
      <c r="B672">
        <v>0</v>
      </c>
      <c r="C672">
        <v>10000</v>
      </c>
      <c r="D672">
        <v>0</v>
      </c>
      <c r="E672">
        <v>1</v>
      </c>
      <c r="F672">
        <v>0.01</v>
      </c>
      <c r="G672">
        <v>1</v>
      </c>
      <c r="H672">
        <v>1.04672830578918E-16</v>
      </c>
      <c r="I672">
        <v>1</v>
      </c>
      <c r="J672">
        <v>1.00000000000005E-2</v>
      </c>
      <c r="K672">
        <v>5.7229109000902598E-2</v>
      </c>
      <c r="L672">
        <v>-3.3840770224662997E-4</v>
      </c>
      <c r="M672">
        <v>0.99254678804667196</v>
      </c>
      <c r="N672">
        <v>1.0138420724530001E-2</v>
      </c>
      <c r="O672">
        <v>5</v>
      </c>
      <c r="P672">
        <v>0.40602768414490598</v>
      </c>
      <c r="Q672">
        <v>0.40602768414490598</v>
      </c>
      <c r="R672">
        <v>0.76005414236678304</v>
      </c>
      <c r="S672">
        <v>0</v>
      </c>
      <c r="T672" t="s">
        <v>29</v>
      </c>
      <c r="U672">
        <v>0</v>
      </c>
      <c r="V672">
        <v>657</v>
      </c>
      <c r="W672">
        <v>0</v>
      </c>
      <c r="X672">
        <v>0</v>
      </c>
      <c r="Y672">
        <v>0</v>
      </c>
      <c r="Z67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2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73" spans="1:28" x14ac:dyDescent="0.25">
      <c r="A673">
        <v>68368</v>
      </c>
      <c r="B673">
        <v>1</v>
      </c>
      <c r="L673">
        <v>-4.21042923321074E-4</v>
      </c>
      <c r="O673">
        <v>0</v>
      </c>
      <c r="Q673">
        <v>1</v>
      </c>
      <c r="S673">
        <v>2</v>
      </c>
      <c r="T673" t="s">
        <v>29</v>
      </c>
      <c r="U673">
        <v>0</v>
      </c>
      <c r="V673">
        <v>657</v>
      </c>
      <c r="W673">
        <v>1</v>
      </c>
      <c r="X673">
        <v>1</v>
      </c>
      <c r="Y673">
        <v>1</v>
      </c>
      <c r="Z67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7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7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74" spans="1:28" x14ac:dyDescent="0.25">
      <c r="A674">
        <v>68895</v>
      </c>
      <c r="B674">
        <v>0</v>
      </c>
      <c r="C674">
        <v>9940.6075604151392</v>
      </c>
      <c r="D674">
        <v>-29.696219792430099</v>
      </c>
      <c r="E674">
        <v>0.99160021211585603</v>
      </c>
      <c r="F674">
        <v>0</v>
      </c>
      <c r="G674">
        <v>0.993969849246231</v>
      </c>
      <c r="H674">
        <v>-3.0150753768843899E-3</v>
      </c>
      <c r="I674">
        <v>0.993969849246231</v>
      </c>
      <c r="J674">
        <v>0</v>
      </c>
      <c r="K674">
        <v>3.7153843283260799</v>
      </c>
      <c r="L674">
        <v>1.8507722592368301</v>
      </c>
      <c r="M674">
        <v>0.51612828907313502</v>
      </c>
      <c r="N674">
        <v>0</v>
      </c>
      <c r="O674">
        <v>2</v>
      </c>
      <c r="P674">
        <v>0.39711401227241699</v>
      </c>
      <c r="Q674">
        <v>0.39711401227241699</v>
      </c>
      <c r="R674">
        <v>0.17849616422220899</v>
      </c>
      <c r="S674">
        <v>0</v>
      </c>
      <c r="T674" t="s">
        <v>29</v>
      </c>
      <c r="U674">
        <v>0</v>
      </c>
      <c r="V674">
        <v>657</v>
      </c>
      <c r="W674">
        <v>0</v>
      </c>
      <c r="X674">
        <v>1</v>
      </c>
      <c r="Y674">
        <v>0</v>
      </c>
      <c r="Z67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4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75" spans="1:28" x14ac:dyDescent="0.25">
      <c r="A675">
        <v>73026</v>
      </c>
      <c r="B675">
        <v>0</v>
      </c>
      <c r="C675">
        <v>9687.3801210965394</v>
      </c>
      <c r="D675">
        <v>-129.35180276824801</v>
      </c>
      <c r="E675">
        <v>0.95578661712651103</v>
      </c>
      <c r="F675">
        <v>0</v>
      </c>
      <c r="G675">
        <v>0.96783454337594499</v>
      </c>
      <c r="H675">
        <v>-1.3237717696316501E-2</v>
      </c>
      <c r="I675">
        <v>0.96783454337594499</v>
      </c>
      <c r="J675">
        <v>0</v>
      </c>
      <c r="K675">
        <v>2.5462631562407099</v>
      </c>
      <c r="L675">
        <v>1.4056064826444701</v>
      </c>
      <c r="M675">
        <v>0.66838835474247504</v>
      </c>
      <c r="N675">
        <v>0</v>
      </c>
      <c r="O675">
        <v>2</v>
      </c>
      <c r="P675">
        <v>0.384724232100491</v>
      </c>
      <c r="Q675">
        <v>0.384724232100491</v>
      </c>
      <c r="R675">
        <v>5.2245180375940503E-2</v>
      </c>
      <c r="S675">
        <v>0</v>
      </c>
      <c r="T675" t="s">
        <v>29</v>
      </c>
      <c r="U675">
        <v>0</v>
      </c>
      <c r="V675">
        <v>657</v>
      </c>
      <c r="W675">
        <v>0</v>
      </c>
      <c r="X675">
        <v>1</v>
      </c>
      <c r="Y675">
        <v>0</v>
      </c>
      <c r="Z67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76" spans="1:28" x14ac:dyDescent="0.25">
      <c r="A676">
        <v>73770</v>
      </c>
      <c r="B676">
        <v>1</v>
      </c>
      <c r="L676">
        <v>-2.5658338960161497E-4</v>
      </c>
      <c r="O676">
        <v>0</v>
      </c>
      <c r="Q676">
        <v>1</v>
      </c>
      <c r="S676">
        <v>2</v>
      </c>
      <c r="T676" t="s">
        <v>29</v>
      </c>
      <c r="U676">
        <v>0</v>
      </c>
      <c r="V676">
        <v>657</v>
      </c>
      <c r="W676">
        <v>1</v>
      </c>
      <c r="X676">
        <v>1</v>
      </c>
      <c r="Y676">
        <v>1</v>
      </c>
      <c r="Z67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7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7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77" spans="1:28" x14ac:dyDescent="0.25">
      <c r="A677">
        <v>76497</v>
      </c>
      <c r="B677">
        <v>1</v>
      </c>
      <c r="L677">
        <v>1.10206026450358E-2</v>
      </c>
      <c r="O677">
        <v>0</v>
      </c>
      <c r="Q677">
        <v>1</v>
      </c>
      <c r="S677">
        <v>2</v>
      </c>
      <c r="T677" t="s">
        <v>27</v>
      </c>
      <c r="U677">
        <v>0</v>
      </c>
      <c r="V677">
        <v>657</v>
      </c>
      <c r="W677">
        <v>1</v>
      </c>
      <c r="X677">
        <v>0</v>
      </c>
      <c r="Y677">
        <v>0</v>
      </c>
      <c r="Z677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7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7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78" spans="1:28" x14ac:dyDescent="0.25">
      <c r="A678">
        <v>15296</v>
      </c>
      <c r="B678">
        <v>1</v>
      </c>
      <c r="L678">
        <v>4.16333634234434E-18</v>
      </c>
      <c r="O678">
        <v>0</v>
      </c>
      <c r="Q678">
        <v>1</v>
      </c>
      <c r="S678">
        <v>2</v>
      </c>
      <c r="T678" t="s">
        <v>29</v>
      </c>
      <c r="U678">
        <v>0</v>
      </c>
      <c r="V678">
        <v>657</v>
      </c>
      <c r="W678">
        <v>1</v>
      </c>
      <c r="X678">
        <v>0</v>
      </c>
      <c r="Y678">
        <v>0</v>
      </c>
      <c r="Z678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8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8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79" spans="1:28" x14ac:dyDescent="0.25">
      <c r="A679">
        <v>25324</v>
      </c>
      <c r="B679">
        <v>1</v>
      </c>
      <c r="L679">
        <v>-6.4673666145071405E-4</v>
      </c>
      <c r="O679">
        <v>0</v>
      </c>
      <c r="Q679">
        <v>1</v>
      </c>
      <c r="S679">
        <v>2</v>
      </c>
      <c r="T679" t="s">
        <v>29</v>
      </c>
      <c r="U679">
        <v>0</v>
      </c>
      <c r="V679">
        <v>657</v>
      </c>
      <c r="W679">
        <v>1</v>
      </c>
      <c r="X679">
        <v>0</v>
      </c>
      <c r="Y679">
        <v>0</v>
      </c>
      <c r="Z679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79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79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80" spans="1:28" x14ac:dyDescent="0.25">
      <c r="A680">
        <v>50251</v>
      </c>
      <c r="B680">
        <v>1</v>
      </c>
      <c r="L680">
        <v>0</v>
      </c>
      <c r="O680">
        <v>0</v>
      </c>
      <c r="Q680">
        <v>1</v>
      </c>
      <c r="S680">
        <v>2</v>
      </c>
      <c r="T680" t="s">
        <v>32</v>
      </c>
      <c r="U680">
        <v>0</v>
      </c>
      <c r="V680">
        <v>657</v>
      </c>
      <c r="W680">
        <v>1</v>
      </c>
      <c r="X680">
        <v>0</v>
      </c>
      <c r="Y680">
        <v>0</v>
      </c>
      <c r="Z680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80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80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81" spans="1:28" x14ac:dyDescent="0.25">
      <c r="A681">
        <v>68500</v>
      </c>
      <c r="B681">
        <v>0</v>
      </c>
      <c r="C681">
        <v>10000</v>
      </c>
      <c r="D681">
        <v>0</v>
      </c>
      <c r="E681">
        <v>1</v>
      </c>
      <c r="F681">
        <v>0.01</v>
      </c>
      <c r="G681">
        <v>1</v>
      </c>
      <c r="H681">
        <v>3.14018491736754E-16</v>
      </c>
      <c r="I681">
        <v>1</v>
      </c>
      <c r="J681">
        <v>1.0000000000001501E-2</v>
      </c>
      <c r="K681">
        <v>2.4392683170756099E-2</v>
      </c>
      <c r="L681">
        <v>-4.87853663415115E-4</v>
      </c>
      <c r="M681">
        <v>0.99682322788252498</v>
      </c>
      <c r="N681">
        <v>1.01995494106849E-2</v>
      </c>
      <c r="O681">
        <v>5</v>
      </c>
      <c r="P681">
        <v>0.40603990988213701</v>
      </c>
      <c r="Q681">
        <v>0.40603990988213701</v>
      </c>
      <c r="R681">
        <v>0.76938183882860001</v>
      </c>
      <c r="S681">
        <v>0</v>
      </c>
      <c r="T681" t="s">
        <v>28</v>
      </c>
      <c r="U681">
        <v>0</v>
      </c>
      <c r="V681">
        <v>657</v>
      </c>
      <c r="W681">
        <v>0</v>
      </c>
      <c r="X681">
        <v>0</v>
      </c>
      <c r="Y681">
        <v>0</v>
      </c>
      <c r="Z681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81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81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Sin Problemas de Competencia</v>
      </c>
    </row>
    <row r="682" spans="1:28" x14ac:dyDescent="0.25">
      <c r="A682">
        <v>76054</v>
      </c>
      <c r="B682">
        <v>1</v>
      </c>
      <c r="L682">
        <v>0</v>
      </c>
      <c r="O682">
        <v>0</v>
      </c>
      <c r="Q682">
        <v>1</v>
      </c>
      <c r="S682">
        <v>2</v>
      </c>
      <c r="T682" t="s">
        <v>29</v>
      </c>
      <c r="U682">
        <v>0</v>
      </c>
      <c r="V682">
        <v>657</v>
      </c>
      <c r="W682">
        <v>1</v>
      </c>
      <c r="X682">
        <v>1</v>
      </c>
      <c r="Y682">
        <v>1</v>
      </c>
      <c r="Z682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82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82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83" spans="1:28" x14ac:dyDescent="0.25">
      <c r="A683">
        <v>15215</v>
      </c>
      <c r="B683">
        <v>1</v>
      </c>
      <c r="L683">
        <v>0</v>
      </c>
      <c r="O683">
        <v>0</v>
      </c>
      <c r="Q683">
        <v>1</v>
      </c>
      <c r="S683">
        <v>2</v>
      </c>
      <c r="T683" t="s">
        <v>29</v>
      </c>
      <c r="U683">
        <v>0</v>
      </c>
      <c r="V683">
        <v>657</v>
      </c>
      <c r="W683">
        <v>1</v>
      </c>
      <c r="X683">
        <v>1</v>
      </c>
      <c r="Y683">
        <v>1</v>
      </c>
      <c r="Z683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83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83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84" spans="1:28" x14ac:dyDescent="0.25">
      <c r="A684">
        <v>25841</v>
      </c>
      <c r="B684">
        <v>1</v>
      </c>
      <c r="L684">
        <v>-0.101660454083362</v>
      </c>
      <c r="O684">
        <v>0</v>
      </c>
      <c r="Q684">
        <v>1</v>
      </c>
      <c r="S684">
        <v>2</v>
      </c>
      <c r="T684" t="s">
        <v>29</v>
      </c>
      <c r="U684">
        <v>0</v>
      </c>
      <c r="V684">
        <v>657</v>
      </c>
      <c r="W684">
        <v>1</v>
      </c>
      <c r="X684">
        <v>1</v>
      </c>
      <c r="Y684">
        <v>1</v>
      </c>
      <c r="Z684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84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84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  <row r="685" spans="1:28" x14ac:dyDescent="0.25">
      <c r="A685">
        <v>19622</v>
      </c>
      <c r="B685">
        <v>1</v>
      </c>
      <c r="L685">
        <v>4.9065389333867897E-18</v>
      </c>
      <c r="O685">
        <v>0</v>
      </c>
      <c r="Q685">
        <v>1</v>
      </c>
      <c r="S685">
        <v>2</v>
      </c>
      <c r="T685" t="s">
        <v>29</v>
      </c>
      <c r="U685">
        <v>0</v>
      </c>
      <c r="V685">
        <v>657</v>
      </c>
      <c r="W685">
        <v>1</v>
      </c>
      <c r="X685">
        <v>0</v>
      </c>
      <c r="Y685">
        <v>0</v>
      </c>
      <c r="Z685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Sin Problemas</v>
      </c>
      <c r="AA685" t="str">
        <f>+IF(AND(Municipios_Duoplay2__3[[#This Row],[pprob2]]=2,Municipios_Duoplay2__3[[#This Row],[definitivo]]=1),"Monopolio",IF(Municipios_Duoplay2__3[[#This Row],[definitivo]]=1,"Con Problemas","Sin Problemas"))</f>
        <v>Sin Problemas</v>
      </c>
      <c r="AB685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 o Problema de estructura no consolidado</v>
      </c>
    </row>
    <row r="686" spans="1:28" x14ac:dyDescent="0.25">
      <c r="A686">
        <v>73124</v>
      </c>
      <c r="B686">
        <v>1</v>
      </c>
      <c r="L686">
        <v>4.2311335648879096</v>
      </c>
      <c r="O686">
        <v>0</v>
      </c>
      <c r="Q686">
        <v>1</v>
      </c>
      <c r="S686">
        <v>2</v>
      </c>
      <c r="T686" t="s">
        <v>29</v>
      </c>
      <c r="U686">
        <v>0</v>
      </c>
      <c r="V686">
        <v>657</v>
      </c>
      <c r="W686">
        <v>1</v>
      </c>
      <c r="X686">
        <v>1</v>
      </c>
      <c r="Y686">
        <v>1</v>
      </c>
      <c r="Z686" t="str">
        <f>+IF(AND(Municipios_Duoplay2__3[[#This Row],[pprob2]]=2,Municipios_Duoplay2__3[[#This Row],[definitivo]]=1),"Monopolio",IF(AND(Municipios_Duoplay2__3[[#This Row],[pprob2]]=1,Municipios_Duoplay2__3[[#This Row],[definitivo]]=1),"Problema de estructura",IF(AND(Municipios_Duoplay2__3[[#This Row],[pprob2]]=0,Municipios_Duoplay2__3[[#This Row],[problemas]]=1),"Problema por vecindad","Sin Problemas")))</f>
        <v>Monopolio</v>
      </c>
      <c r="AA686" t="str">
        <f>+IF(AND(Municipios_Duoplay2__3[[#This Row],[pprob2]]=2,Municipios_Duoplay2__3[[#This Row],[definitivo]]=1),"Monopolio",IF(Municipios_Duoplay2__3[[#This Row],[definitivo]]=1,"Con Problemas","Sin Problemas"))</f>
        <v>Monopolio</v>
      </c>
      <c r="AB686" t="str">
        <f>+IF(Municipios_Duoplay2__3[[#This Row],[Etiqueta_1]]&lt;&gt;"Sin Problemas",Municipios_Duoplay2__3[[#This Row],[Etiqueta_1]],IF(AND(OR(Municipios_Duoplay2__3[[#This Row],[pprob2]]=1,Municipios_Duoplay2__3[[#This Row],[pprob2]]=2),Municipios_Duoplay2__3[[#This Row],[consolidado]]=0),"Monopolio o Problema de estructura no consolidado","Sin Problemas de Competencia"))</f>
        <v>Monopolio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1FC2-C391-413B-90A1-7816BE9CD20E}">
  <dimension ref="A1:AB385"/>
  <sheetViews>
    <sheetView topLeftCell="P367" workbookViewId="0">
      <selection sqref="A1:AB385"/>
    </sheetView>
  </sheetViews>
  <sheetFormatPr baseColWidth="10" defaultRowHeight="15" x14ac:dyDescent="0.25"/>
  <cols>
    <col min="1" max="1" width="16.140625" bestFit="1" customWidth="1"/>
    <col min="2" max="2" width="14.7109375" bestFit="1" customWidth="1"/>
    <col min="3" max="3" width="16.7109375" bestFit="1" customWidth="1"/>
    <col min="4" max="4" width="30.7109375" bestFit="1" customWidth="1"/>
    <col min="5" max="6" width="18.7109375" bestFit="1" customWidth="1"/>
    <col min="7" max="7" width="20.42578125" bestFit="1" customWidth="1"/>
    <col min="8" max="8" width="34.85546875" bestFit="1" customWidth="1"/>
    <col min="9" max="9" width="19.7109375" bestFit="1" customWidth="1"/>
    <col min="10" max="11" width="18.7109375" bestFit="1" customWidth="1"/>
    <col min="12" max="12" width="35.85546875" bestFit="1" customWidth="1"/>
    <col min="13" max="14" width="18.7109375" bestFit="1" customWidth="1"/>
    <col min="15" max="15" width="11.85546875" bestFit="1" customWidth="1"/>
    <col min="16" max="16" width="18.7109375" bestFit="1" customWidth="1"/>
    <col min="17" max="17" width="12" bestFit="1" customWidth="1"/>
    <col min="18" max="18" width="19.42578125" bestFit="1" customWidth="1"/>
    <col min="19" max="19" width="9.5703125" bestFit="1" customWidth="1"/>
    <col min="20" max="20" width="15.28515625" bestFit="1" customWidth="1"/>
    <col min="21" max="21" width="11" bestFit="1" customWidth="1"/>
    <col min="22" max="22" width="7.28515625" bestFit="1" customWidth="1"/>
    <col min="23" max="23" width="12.85546875" bestFit="1" customWidth="1"/>
    <col min="24" max="24" width="14.28515625" bestFit="1" customWidth="1"/>
    <col min="25" max="25" width="12" bestFit="1" customWidth="1"/>
    <col min="26" max="26" width="26.7109375" bestFit="1" customWidth="1"/>
    <col min="27" max="27" width="14.42578125" bestFit="1" customWidth="1"/>
  </cols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24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1111</v>
      </c>
      <c r="AA1" t="s">
        <v>1110</v>
      </c>
      <c r="AB1" t="s">
        <v>1115</v>
      </c>
    </row>
    <row r="2" spans="1:28" x14ac:dyDescent="0.25">
      <c r="A2">
        <v>11001</v>
      </c>
      <c r="B2">
        <v>0</v>
      </c>
      <c r="C2">
        <v>5354.9116569932903</v>
      </c>
      <c r="D2">
        <v>-11.1358763939814</v>
      </c>
      <c r="E2">
        <v>0.34305179148905102</v>
      </c>
      <c r="F2">
        <v>0</v>
      </c>
      <c r="G2">
        <v>0.45220099263077401</v>
      </c>
      <c r="H2">
        <v>-2.0356054102208501E-3</v>
      </c>
      <c r="I2">
        <v>0.45220099263077401</v>
      </c>
      <c r="J2">
        <v>0</v>
      </c>
      <c r="K2">
        <v>38.030733333333302</v>
      </c>
      <c r="L2" s="2">
        <v>-0.100871666666667</v>
      </c>
      <c r="M2">
        <v>0</v>
      </c>
      <c r="N2">
        <v>0.14132374084951599</v>
      </c>
      <c r="O2">
        <v>3</v>
      </c>
      <c r="P2">
        <v>0.187315304993868</v>
      </c>
      <c r="Q2">
        <v>0.187315304993868</v>
      </c>
      <c r="R2">
        <v>-0.59316217221860001</v>
      </c>
      <c r="S2">
        <v>0</v>
      </c>
      <c r="T2" t="s">
        <v>30</v>
      </c>
      <c r="U2">
        <v>0</v>
      </c>
      <c r="V2">
        <v>350</v>
      </c>
      <c r="W2">
        <v>0</v>
      </c>
      <c r="X2">
        <v>1</v>
      </c>
      <c r="Y2">
        <v>0</v>
      </c>
      <c r="Z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" spans="1:28" x14ac:dyDescent="0.25">
      <c r="A3">
        <v>13001</v>
      </c>
      <c r="B3">
        <v>0</v>
      </c>
      <c r="C3">
        <v>3384.65842093431</v>
      </c>
      <c r="D3">
        <v>-11.489123756258801</v>
      </c>
      <c r="E3">
        <v>6.4401690960709607E-2</v>
      </c>
      <c r="F3">
        <v>0</v>
      </c>
      <c r="G3">
        <v>-9.8180283981841102E-2</v>
      </c>
      <c r="H3">
        <v>-1.25574781095181E-2</v>
      </c>
      <c r="I3">
        <v>0</v>
      </c>
      <c r="J3">
        <v>0</v>
      </c>
      <c r="K3">
        <v>33.6178555555556</v>
      </c>
      <c r="L3" s="2">
        <v>-0.40317666666666702</v>
      </c>
      <c r="M3">
        <v>4.5832635105805798E-2</v>
      </c>
      <c r="N3">
        <v>0.53489137772322903</v>
      </c>
      <c r="O3">
        <v>2</v>
      </c>
      <c r="P3">
        <v>0.11985861373678799</v>
      </c>
      <c r="Q3">
        <v>0.11985861373678799</v>
      </c>
      <c r="R3">
        <v>-1.17442842908193</v>
      </c>
      <c r="S3">
        <v>0</v>
      </c>
      <c r="T3" t="s">
        <v>29</v>
      </c>
      <c r="U3">
        <v>0</v>
      </c>
      <c r="V3">
        <v>350</v>
      </c>
      <c r="W3">
        <v>0</v>
      </c>
      <c r="X3">
        <v>1</v>
      </c>
      <c r="Y3">
        <v>0</v>
      </c>
      <c r="Z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4" spans="1:28" x14ac:dyDescent="0.25">
      <c r="A4">
        <v>13430</v>
      </c>
      <c r="B4">
        <v>0</v>
      </c>
      <c r="C4">
        <v>9882.6743735852797</v>
      </c>
      <c r="D4">
        <v>17.099030700219799</v>
      </c>
      <c r="E4">
        <v>0.98340680426420402</v>
      </c>
      <c r="F4">
        <v>3.9363479869979297E-2</v>
      </c>
      <c r="G4">
        <v>0.98815322698928698</v>
      </c>
      <c r="H4">
        <v>1.7359222102587401E-3</v>
      </c>
      <c r="I4">
        <v>0.98815322698928698</v>
      </c>
      <c r="J4">
        <v>2.59775114443885E-2</v>
      </c>
      <c r="K4">
        <v>2.1573333333333302</v>
      </c>
      <c r="L4" s="2">
        <v>-2.7006666666666599E-2</v>
      </c>
      <c r="M4">
        <v>0.93876893609518497</v>
      </c>
      <c r="N4">
        <v>4.5159689650637699E-2</v>
      </c>
      <c r="O4">
        <v>5</v>
      </c>
      <c r="P4">
        <v>0.41641214244369901</v>
      </c>
      <c r="Q4">
        <v>0.41641214244369901</v>
      </c>
      <c r="R4">
        <v>1.23219273910253</v>
      </c>
      <c r="S4">
        <v>1</v>
      </c>
      <c r="T4" t="s">
        <v>29</v>
      </c>
      <c r="U4">
        <v>0</v>
      </c>
      <c r="V4">
        <v>350</v>
      </c>
      <c r="W4">
        <v>1</v>
      </c>
      <c r="X4">
        <v>1</v>
      </c>
      <c r="Y4">
        <v>1</v>
      </c>
      <c r="Z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4" t="str">
        <f>+IF(AND(Municipios_3play__3[[#This Row],[pprob2]]=2,Municipios_3play__3[[#This Row],[definitivo]]=1),"Monopolio",IF(Municipios_3play__3[[#This Row],[definitivo]]=1,"Con Problemas","Sin Problemas"))</f>
        <v>Con Problemas</v>
      </c>
      <c r="AB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5" spans="1:28" x14ac:dyDescent="0.25">
      <c r="A5">
        <v>13836</v>
      </c>
      <c r="B5">
        <v>0</v>
      </c>
      <c r="C5">
        <v>4733.2419056834897</v>
      </c>
      <c r="D5">
        <v>-209.079935718462</v>
      </c>
      <c r="E5">
        <v>0.25512992666095002</v>
      </c>
      <c r="F5">
        <v>0</v>
      </c>
      <c r="G5">
        <v>0.17408221272992699</v>
      </c>
      <c r="H5">
        <v>-3.1819737478405899E-2</v>
      </c>
      <c r="I5">
        <v>0.17408221272992699</v>
      </c>
      <c r="J5">
        <v>0</v>
      </c>
      <c r="K5">
        <v>33.103622222222199</v>
      </c>
      <c r="L5" s="2">
        <v>5.1525000000001202E-2</v>
      </c>
      <c r="M5">
        <v>6.0427993926256598E-2</v>
      </c>
      <c r="N5">
        <v>0</v>
      </c>
      <c r="O5">
        <v>2</v>
      </c>
      <c r="P5">
        <v>8.5842427878175503E-2</v>
      </c>
      <c r="Q5">
        <v>8.5842427878175503E-2</v>
      </c>
      <c r="R5">
        <v>-1.4770404135445601</v>
      </c>
      <c r="S5">
        <v>0</v>
      </c>
      <c r="T5" t="s">
        <v>27</v>
      </c>
      <c r="U5">
        <v>0</v>
      </c>
      <c r="V5">
        <v>350</v>
      </c>
      <c r="W5">
        <v>0</v>
      </c>
      <c r="X5">
        <v>1</v>
      </c>
      <c r="Y5">
        <v>0</v>
      </c>
      <c r="Z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" t="str">
        <f>+IF(AND(Municipios_3play__3[[#This Row],[pprob2]]=2,Municipios_3play__3[[#This Row],[definitivo]]=1),"Monopolio",IF(Municipios_3play__3[[#This Row],[definitivo]]=1,"Con Problemas","Sin Problemas"))</f>
        <v>Sin Problemas</v>
      </c>
      <c r="AB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" spans="1:28" x14ac:dyDescent="0.25">
      <c r="A6">
        <v>15001</v>
      </c>
      <c r="B6">
        <v>0</v>
      </c>
      <c r="C6">
        <v>5523.0584620534501</v>
      </c>
      <c r="D6">
        <v>79.189877660030902</v>
      </c>
      <c r="E6">
        <v>0.366832553918988</v>
      </c>
      <c r="F6">
        <v>0.14598960194548</v>
      </c>
      <c r="G6">
        <v>0.45304260716310701</v>
      </c>
      <c r="H6">
        <v>1.16163082971888E-2</v>
      </c>
      <c r="I6">
        <v>0.45304260716310701</v>
      </c>
      <c r="J6">
        <v>0.116917059798558</v>
      </c>
      <c r="K6">
        <v>34.2869666666667</v>
      </c>
      <c r="L6" s="2">
        <v>-0.31259999999999899</v>
      </c>
      <c r="M6">
        <v>2.6841418231331099E-2</v>
      </c>
      <c r="N6">
        <v>0.416970586946039</v>
      </c>
      <c r="O6">
        <v>5</v>
      </c>
      <c r="P6">
        <v>0.29995048195443402</v>
      </c>
      <c r="Q6">
        <v>0.29995048195443402</v>
      </c>
      <c r="R6">
        <v>-5.6043363219566697E-2</v>
      </c>
      <c r="S6">
        <v>0</v>
      </c>
      <c r="T6" t="s">
        <v>29</v>
      </c>
      <c r="U6">
        <v>0</v>
      </c>
      <c r="V6">
        <v>350</v>
      </c>
      <c r="W6">
        <v>0</v>
      </c>
      <c r="X6">
        <v>1</v>
      </c>
      <c r="Y6">
        <v>0</v>
      </c>
      <c r="Z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" t="str">
        <f>+IF(AND(Municipios_3play__3[[#This Row],[pprob2]]=2,Municipios_3play__3[[#This Row],[definitivo]]=1),"Monopolio",IF(Municipios_3play__3[[#This Row],[definitivo]]=1,"Con Problemas","Sin Problemas"))</f>
        <v>Sin Problemas</v>
      </c>
      <c r="AB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" spans="1:28" x14ac:dyDescent="0.25">
      <c r="A7">
        <v>15176</v>
      </c>
      <c r="B7">
        <v>0</v>
      </c>
      <c r="C7">
        <v>8580.6702781670101</v>
      </c>
      <c r="D7">
        <v>28.073072718123601</v>
      </c>
      <c r="E7">
        <v>0.79926622505504896</v>
      </c>
      <c r="F7">
        <v>5.8208762245013701E-2</v>
      </c>
      <c r="G7">
        <v>0.84287517479114404</v>
      </c>
      <c r="H7">
        <v>4.60893051114117E-3</v>
      </c>
      <c r="I7">
        <v>0.84287517479114404</v>
      </c>
      <c r="J7">
        <v>5.24208179104831E-2</v>
      </c>
      <c r="K7">
        <v>9.6123666666666701</v>
      </c>
      <c r="L7" s="2">
        <v>0.33000166666666603</v>
      </c>
      <c r="M7">
        <v>0.72717454991817798</v>
      </c>
      <c r="N7">
        <v>0</v>
      </c>
      <c r="O7">
        <v>4</v>
      </c>
      <c r="P7">
        <v>0.35055419600033799</v>
      </c>
      <c r="Q7">
        <v>0.35055419600033799</v>
      </c>
      <c r="R7">
        <v>9.8182082894075998E-2</v>
      </c>
      <c r="S7">
        <v>0</v>
      </c>
      <c r="T7" t="s">
        <v>28</v>
      </c>
      <c r="U7">
        <v>0</v>
      </c>
      <c r="V7">
        <v>350</v>
      </c>
      <c r="W7">
        <v>0</v>
      </c>
      <c r="X7">
        <v>1</v>
      </c>
      <c r="Y7">
        <v>0</v>
      </c>
      <c r="Z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" t="str">
        <f>+IF(AND(Municipios_3play__3[[#This Row],[pprob2]]=2,Municipios_3play__3[[#This Row],[definitivo]]=1),"Monopolio",IF(Municipios_3play__3[[#This Row],[definitivo]]=1,"Con Problemas","Sin Problemas"))</f>
        <v>Sin Problemas</v>
      </c>
      <c r="AB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8" spans="1:28" x14ac:dyDescent="0.25">
      <c r="A8">
        <v>15238</v>
      </c>
      <c r="B8">
        <v>0</v>
      </c>
      <c r="C8">
        <v>7781.8688242967601</v>
      </c>
      <c r="D8">
        <v>75.831803085188298</v>
      </c>
      <c r="E8">
        <v>0.68629287657911298</v>
      </c>
      <c r="F8">
        <v>0.14022291511340099</v>
      </c>
      <c r="G8">
        <v>0.75941960171480705</v>
      </c>
      <c r="H8">
        <v>9.5001396858667795E-3</v>
      </c>
      <c r="I8">
        <v>0.75941960171480705</v>
      </c>
      <c r="J8">
        <v>9.7439742205730304E-2</v>
      </c>
      <c r="K8">
        <v>23.470322222222201</v>
      </c>
      <c r="L8" s="2">
        <v>-0.25281666666666702</v>
      </c>
      <c r="M8">
        <v>0.33384758968379302</v>
      </c>
      <c r="N8">
        <v>0.33913930653574698</v>
      </c>
      <c r="O8">
        <v>5</v>
      </c>
      <c r="P8">
        <v>0.40450288842976001</v>
      </c>
      <c r="Q8">
        <v>0.40450288842976001</v>
      </c>
      <c r="R8">
        <v>0.62689775804470105</v>
      </c>
      <c r="S8">
        <v>0</v>
      </c>
      <c r="T8" t="s">
        <v>29</v>
      </c>
      <c r="U8">
        <v>0</v>
      </c>
      <c r="V8">
        <v>350</v>
      </c>
      <c r="W8">
        <v>0</v>
      </c>
      <c r="X8">
        <v>1</v>
      </c>
      <c r="Y8">
        <v>0</v>
      </c>
      <c r="Z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8" t="str">
        <f>+IF(AND(Municipios_3play__3[[#This Row],[pprob2]]=2,Municipios_3play__3[[#This Row],[definitivo]]=1),"Monopolio",IF(Municipios_3play__3[[#This Row],[definitivo]]=1,"Con Problemas","Sin Problemas"))</f>
        <v>Sin Problemas</v>
      </c>
      <c r="AB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9" spans="1:28" x14ac:dyDescent="0.25">
      <c r="A9">
        <v>15407</v>
      </c>
      <c r="B9">
        <v>0</v>
      </c>
      <c r="C9">
        <v>5249.4463752481297</v>
      </c>
      <c r="D9">
        <v>37.658075671850497</v>
      </c>
      <c r="E9">
        <v>0.328135987356521</v>
      </c>
      <c r="F9">
        <v>7.4668703525886004E-2</v>
      </c>
      <c r="G9">
        <v>0.20993028080540699</v>
      </c>
      <c r="H9">
        <v>1.7965999186698101E-2</v>
      </c>
      <c r="I9">
        <v>0.20993028080540699</v>
      </c>
      <c r="J9">
        <v>0.17535991988521099</v>
      </c>
      <c r="K9">
        <v>14.9598333333333</v>
      </c>
      <c r="L9" s="2">
        <v>-1.74733333333329E-2</v>
      </c>
      <c r="M9">
        <v>0.57539871252840502</v>
      </c>
      <c r="N9">
        <v>3.2748345241747599E-2</v>
      </c>
      <c r="O9">
        <v>5</v>
      </c>
      <c r="P9">
        <v>0.164168647362955</v>
      </c>
      <c r="Q9">
        <v>0.164168647362955</v>
      </c>
      <c r="R9">
        <v>-0.76993107033782804</v>
      </c>
      <c r="S9">
        <v>0</v>
      </c>
      <c r="T9" t="s">
        <v>28</v>
      </c>
      <c r="U9">
        <v>0</v>
      </c>
      <c r="V9">
        <v>350</v>
      </c>
      <c r="W9">
        <v>0</v>
      </c>
      <c r="X9">
        <v>1</v>
      </c>
      <c r="Y9">
        <v>0</v>
      </c>
      <c r="Z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9" t="str">
        <f>+IF(AND(Municipios_3play__3[[#This Row],[pprob2]]=2,Municipios_3play__3[[#This Row],[definitivo]]=1),"Monopolio",IF(Municipios_3play__3[[#This Row],[definitivo]]=1,"Con Problemas","Sin Problemas"))</f>
        <v>Sin Problemas</v>
      </c>
      <c r="AB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0" spans="1:28" x14ac:dyDescent="0.25">
      <c r="A10">
        <v>15516</v>
      </c>
      <c r="B10">
        <v>0</v>
      </c>
      <c r="C10">
        <v>7927.5472527286101</v>
      </c>
      <c r="D10">
        <v>99.761253299927702</v>
      </c>
      <c r="E10">
        <v>0.706895968600189</v>
      </c>
      <c r="F10">
        <v>0.18131600056362701</v>
      </c>
      <c r="G10">
        <v>0.76414324068994</v>
      </c>
      <c r="H10">
        <v>1.2903554363859799E-2</v>
      </c>
      <c r="I10">
        <v>0.76414324068994</v>
      </c>
      <c r="J10">
        <v>0.12876493445586501</v>
      </c>
      <c r="K10">
        <v>8.2814666666666703</v>
      </c>
      <c r="L10" s="2">
        <v>-1.00033333333336E-2</v>
      </c>
      <c r="M10">
        <v>0.76494915882620595</v>
      </c>
      <c r="N10">
        <v>2.30232323675101E-2</v>
      </c>
      <c r="O10">
        <v>5</v>
      </c>
      <c r="P10">
        <v>0.36082867533542601</v>
      </c>
      <c r="Q10">
        <v>0.36082867533542601</v>
      </c>
      <c r="R10">
        <v>0.154652889112633</v>
      </c>
      <c r="S10">
        <v>0</v>
      </c>
      <c r="T10" t="s">
        <v>29</v>
      </c>
      <c r="U10">
        <v>0</v>
      </c>
      <c r="V10">
        <v>350</v>
      </c>
      <c r="W10">
        <v>0</v>
      </c>
      <c r="X10">
        <v>1</v>
      </c>
      <c r="Y10">
        <v>0</v>
      </c>
      <c r="Z1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1" spans="1:28" x14ac:dyDescent="0.25">
      <c r="A11">
        <v>15572</v>
      </c>
      <c r="B11">
        <v>0</v>
      </c>
      <c r="C11">
        <v>8665.9975614027499</v>
      </c>
      <c r="D11">
        <v>73.538037037046294</v>
      </c>
      <c r="E11">
        <v>0.81133394082695998</v>
      </c>
      <c r="F11">
        <v>0.13628392264289799</v>
      </c>
      <c r="G11">
        <v>0.85106715200650596</v>
      </c>
      <c r="H11">
        <v>8.5583449297897095E-3</v>
      </c>
      <c r="I11">
        <v>0.85106715200650596</v>
      </c>
      <c r="J11">
        <v>8.8771418012076705E-2</v>
      </c>
      <c r="K11">
        <v>1.51121111111111</v>
      </c>
      <c r="L11" s="2">
        <v>-7.4304999999999996E-2</v>
      </c>
      <c r="M11">
        <v>0.95710766496379296</v>
      </c>
      <c r="N11">
        <v>0.106736882479288</v>
      </c>
      <c r="O11">
        <v>5</v>
      </c>
      <c r="P11">
        <v>0.39883866319354599</v>
      </c>
      <c r="Q11">
        <v>0.39883866319354599</v>
      </c>
      <c r="R11">
        <v>0.402724595594809</v>
      </c>
      <c r="S11">
        <v>0</v>
      </c>
      <c r="T11" t="s">
        <v>33</v>
      </c>
      <c r="U11">
        <v>0</v>
      </c>
      <c r="V11">
        <v>1</v>
      </c>
      <c r="W11">
        <v>0</v>
      </c>
      <c r="X11">
        <v>1</v>
      </c>
      <c r="Y11">
        <v>0</v>
      </c>
      <c r="Z1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1" t="str">
        <f>+IF(AND(Municipios_3play__3[[#This Row],[pprob2]]=2,Municipios_3play__3[[#This Row],[definitivo]]=1),"Monopolio",IF(Municipios_3play__3[[#This Row],[definitivo]]=1,"Con Problemas","Sin Problemas"))</f>
        <v>Sin Problemas</v>
      </c>
      <c r="AB1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2" spans="1:28" x14ac:dyDescent="0.25">
      <c r="A12">
        <v>15759</v>
      </c>
      <c r="B12">
        <v>0</v>
      </c>
      <c r="C12">
        <v>5697.0246854261904</v>
      </c>
      <c r="D12">
        <v>16.4501244644777</v>
      </c>
      <c r="E12">
        <v>0.39143634836741797</v>
      </c>
      <c r="F12">
        <v>3.8249139207939799E-2</v>
      </c>
      <c r="G12">
        <v>0.45720043854773601</v>
      </c>
      <c r="H12">
        <v>6.5630405687960502E-3</v>
      </c>
      <c r="I12">
        <v>0.45720043854773601</v>
      </c>
      <c r="J12">
        <v>7.0406540787501803E-2</v>
      </c>
      <c r="K12">
        <v>29.029199999999999</v>
      </c>
      <c r="L12" s="2">
        <v>0.13464500000000101</v>
      </c>
      <c r="M12">
        <v>0.176071322478832</v>
      </c>
      <c r="N12">
        <v>0</v>
      </c>
      <c r="O12">
        <v>4</v>
      </c>
      <c r="P12">
        <v>0.19145849338211901</v>
      </c>
      <c r="Q12">
        <v>0.19145849338211901</v>
      </c>
      <c r="R12">
        <v>-0.54378100909393201</v>
      </c>
      <c r="S12">
        <v>0</v>
      </c>
      <c r="T12" t="s">
        <v>29</v>
      </c>
      <c r="U12">
        <v>0</v>
      </c>
      <c r="V12">
        <v>350</v>
      </c>
      <c r="W12">
        <v>0</v>
      </c>
      <c r="X12">
        <v>1</v>
      </c>
      <c r="Y12">
        <v>0</v>
      </c>
      <c r="Z1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2" t="str">
        <f>+IF(AND(Municipios_3play__3[[#This Row],[pprob2]]=2,Municipios_3play__3[[#This Row],[definitivo]]=1),"Monopolio",IF(Municipios_3play__3[[#This Row],[definitivo]]=1,"Con Problemas","Sin Problemas"))</f>
        <v>Sin Problemas</v>
      </c>
      <c r="AB1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3" spans="1:28" x14ac:dyDescent="0.25">
      <c r="A13">
        <v>17001</v>
      </c>
      <c r="B13">
        <v>0</v>
      </c>
      <c r="C13">
        <v>4695.0369250743897</v>
      </c>
      <c r="D13">
        <v>-71.711771760672505</v>
      </c>
      <c r="E13">
        <v>0.249726650831949</v>
      </c>
      <c r="F13">
        <v>0</v>
      </c>
      <c r="G13">
        <v>5.7713559485772802E-2</v>
      </c>
      <c r="H13">
        <v>-6.94558411673193E-3</v>
      </c>
      <c r="I13">
        <v>5.7713559485772802E-2</v>
      </c>
      <c r="J13">
        <v>0</v>
      </c>
      <c r="K13">
        <v>41.092577777777798</v>
      </c>
      <c r="L13" s="2">
        <v>-1.82166666666614E-3</v>
      </c>
      <c r="M13">
        <v>0</v>
      </c>
      <c r="N13">
        <v>1.23716082935162E-2</v>
      </c>
      <c r="O13">
        <v>3</v>
      </c>
      <c r="P13">
        <v>6.39623637222477E-2</v>
      </c>
      <c r="Q13">
        <v>6.39623637222477E-2</v>
      </c>
      <c r="R13">
        <v>-1.7951757783293301</v>
      </c>
      <c r="S13">
        <v>0</v>
      </c>
      <c r="T13" t="s">
        <v>29</v>
      </c>
      <c r="U13">
        <v>0</v>
      </c>
      <c r="V13">
        <v>350</v>
      </c>
      <c r="W13">
        <v>0</v>
      </c>
      <c r="X13">
        <v>1</v>
      </c>
      <c r="Y13">
        <v>0</v>
      </c>
      <c r="Z1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3" t="str">
        <f>+IF(AND(Municipios_3play__3[[#This Row],[pprob2]]=2,Municipios_3play__3[[#This Row],[definitivo]]=1),"Monopolio",IF(Municipios_3play__3[[#This Row],[definitivo]]=1,"Con Problemas","Sin Problemas"))</f>
        <v>Sin Problemas</v>
      </c>
      <c r="AB1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" spans="1:28" x14ac:dyDescent="0.25">
      <c r="A14">
        <v>17042</v>
      </c>
      <c r="B14">
        <v>1</v>
      </c>
      <c r="L14" s="2">
        <v>0.87661666666666704</v>
      </c>
      <c r="O14">
        <v>0</v>
      </c>
      <c r="Q14">
        <v>1</v>
      </c>
      <c r="S14">
        <v>2</v>
      </c>
      <c r="T14" t="s">
        <v>27</v>
      </c>
      <c r="U14">
        <v>0</v>
      </c>
      <c r="V14">
        <v>350</v>
      </c>
      <c r="W14">
        <v>1</v>
      </c>
      <c r="X14">
        <v>1</v>
      </c>
      <c r="Y14">
        <v>1</v>
      </c>
      <c r="Z1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" t="str">
        <f>+IF(AND(Municipios_3play__3[[#This Row],[pprob2]]=2,Municipios_3play__3[[#This Row],[definitivo]]=1),"Monopolio",IF(Municipios_3play__3[[#This Row],[definitivo]]=1,"Con Problemas","Sin Problemas"))</f>
        <v>Monopolio</v>
      </c>
      <c r="AB1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" spans="1:28" x14ac:dyDescent="0.25">
      <c r="A15">
        <v>17174</v>
      </c>
      <c r="B15">
        <v>0</v>
      </c>
      <c r="C15">
        <v>4830.5941654149101</v>
      </c>
      <c r="D15">
        <v>24.9904341862214</v>
      </c>
      <c r="E15">
        <v>0.26889831768010902</v>
      </c>
      <c r="F15">
        <v>5.2915070686417501E-2</v>
      </c>
      <c r="G15">
        <v>0.13886859982826</v>
      </c>
      <c r="H15">
        <v>4.6956851013361302E-3</v>
      </c>
      <c r="I15">
        <v>0.13886859982826</v>
      </c>
      <c r="J15">
        <v>5.3219311327700497E-2</v>
      </c>
      <c r="K15">
        <v>21.9007111111111</v>
      </c>
      <c r="L15" s="2">
        <v>-0.34376333333333398</v>
      </c>
      <c r="M15">
        <v>0.37839747762422199</v>
      </c>
      <c r="N15">
        <v>0.45754179634419001</v>
      </c>
      <c r="O15">
        <v>5</v>
      </c>
      <c r="P15">
        <v>0.19428861917333501</v>
      </c>
      <c r="Q15">
        <v>0.19428861917333501</v>
      </c>
      <c r="R15">
        <v>-0.52761675261504604</v>
      </c>
      <c r="S15">
        <v>0</v>
      </c>
      <c r="T15" t="s">
        <v>30</v>
      </c>
      <c r="U15">
        <v>0</v>
      </c>
      <c r="V15">
        <v>350</v>
      </c>
      <c r="W15">
        <v>0</v>
      </c>
      <c r="X15">
        <v>1</v>
      </c>
      <c r="Y15">
        <v>0</v>
      </c>
      <c r="Z1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6" spans="1:28" x14ac:dyDescent="0.25">
      <c r="A16">
        <v>17380</v>
      </c>
      <c r="B16">
        <v>0</v>
      </c>
      <c r="C16">
        <v>8463.0558989185392</v>
      </c>
      <c r="D16">
        <v>79.176050457990598</v>
      </c>
      <c r="E16">
        <v>0.78263219141847895</v>
      </c>
      <c r="F16">
        <v>0.14596585704579099</v>
      </c>
      <c r="G16">
        <v>0.83712065749185205</v>
      </c>
      <c r="H16">
        <v>9.4637600289966192E-3</v>
      </c>
      <c r="I16">
        <v>0.83712065749185205</v>
      </c>
      <c r="J16">
        <v>9.7104902095643E-2</v>
      </c>
      <c r="K16">
        <v>15.2551555555556</v>
      </c>
      <c r="L16" s="2">
        <v>1.895105</v>
      </c>
      <c r="M16">
        <v>0.56701665418721203</v>
      </c>
      <c r="N16">
        <v>0</v>
      </c>
      <c r="O16">
        <v>4</v>
      </c>
      <c r="P16">
        <v>0.37256472161035298</v>
      </c>
      <c r="Q16">
        <v>0.37256472161035298</v>
      </c>
      <c r="R16">
        <v>0.19732218565964299</v>
      </c>
      <c r="S16">
        <v>0</v>
      </c>
      <c r="T16" t="s">
        <v>29</v>
      </c>
      <c r="U16">
        <v>0</v>
      </c>
      <c r="V16">
        <v>350</v>
      </c>
      <c r="W16">
        <v>0</v>
      </c>
      <c r="X16">
        <v>1</v>
      </c>
      <c r="Y16">
        <v>0</v>
      </c>
      <c r="Z1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6" t="str">
        <f>+IF(AND(Municipios_3play__3[[#This Row],[pprob2]]=2,Municipios_3play__3[[#This Row],[definitivo]]=1),"Monopolio",IF(Municipios_3play__3[[#This Row],[definitivo]]=1,"Con Problemas","Sin Problemas"))</f>
        <v>Sin Problemas</v>
      </c>
      <c r="AB1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7" spans="1:28" x14ac:dyDescent="0.25">
      <c r="A17">
        <v>17873</v>
      </c>
      <c r="B17">
        <v>0</v>
      </c>
      <c r="C17">
        <v>5000.4181650935197</v>
      </c>
      <c r="D17">
        <v>-1.30889858287598E-2</v>
      </c>
      <c r="E17">
        <v>0.29291628334894099</v>
      </c>
      <c r="F17">
        <v>0</v>
      </c>
      <c r="G17">
        <v>8.6311646381148095E-3</v>
      </c>
      <c r="H17">
        <v>2.1303214228221801E-5</v>
      </c>
      <c r="I17">
        <v>8.6311646381148095E-3</v>
      </c>
      <c r="J17">
        <v>1.01960758075E-2</v>
      </c>
      <c r="K17">
        <v>39.380688888888898</v>
      </c>
      <c r="L17" s="2">
        <v>-0.27401500000000101</v>
      </c>
      <c r="M17">
        <v>0</v>
      </c>
      <c r="N17">
        <v>0.36673718932187899</v>
      </c>
      <c r="O17">
        <v>4</v>
      </c>
      <c r="P17">
        <v>0.135696142623287</v>
      </c>
      <c r="Q17">
        <v>0.135696142623287</v>
      </c>
      <c r="R17">
        <v>-0.97490186979158999</v>
      </c>
      <c r="S17">
        <v>0</v>
      </c>
      <c r="T17" t="s">
        <v>26</v>
      </c>
      <c r="U17">
        <v>0</v>
      </c>
      <c r="V17">
        <v>350</v>
      </c>
      <c r="W17">
        <v>0</v>
      </c>
      <c r="X17">
        <v>1</v>
      </c>
      <c r="Y17">
        <v>0</v>
      </c>
      <c r="Z1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7" t="str">
        <f>+IF(AND(Municipios_3play__3[[#This Row],[pprob2]]=2,Municipios_3play__3[[#This Row],[definitivo]]=1),"Monopolio",IF(Municipios_3play__3[[#This Row],[definitivo]]=1,"Con Problemas","Sin Problemas"))</f>
        <v>Sin Problemas</v>
      </c>
      <c r="AB1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8" spans="1:28" x14ac:dyDescent="0.25">
      <c r="A18">
        <v>17877</v>
      </c>
      <c r="B18">
        <v>1</v>
      </c>
      <c r="L18" s="2">
        <v>1.7832366666666699</v>
      </c>
      <c r="O18">
        <v>0</v>
      </c>
      <c r="Q18">
        <v>1</v>
      </c>
      <c r="S18">
        <v>2</v>
      </c>
      <c r="T18" t="s">
        <v>29</v>
      </c>
      <c r="U18">
        <v>0</v>
      </c>
      <c r="V18">
        <v>350</v>
      </c>
      <c r="W18">
        <v>1</v>
      </c>
      <c r="X18">
        <v>1</v>
      </c>
      <c r="Y18">
        <v>1</v>
      </c>
      <c r="Z1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" t="str">
        <f>+IF(AND(Municipios_3play__3[[#This Row],[pprob2]]=2,Municipios_3play__3[[#This Row],[definitivo]]=1),"Monopolio",IF(Municipios_3play__3[[#This Row],[definitivo]]=1,"Con Problemas","Sin Problemas"))</f>
        <v>Monopolio</v>
      </c>
      <c r="AB1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" spans="1:28" x14ac:dyDescent="0.25">
      <c r="A19">
        <v>18001</v>
      </c>
      <c r="B19">
        <v>0</v>
      </c>
      <c r="C19">
        <v>6557.1028610451003</v>
      </c>
      <c r="D19">
        <v>158.193190988319</v>
      </c>
      <c r="E19">
        <v>0.51307597606209299</v>
      </c>
      <c r="F19">
        <v>0.28165882444398299</v>
      </c>
      <c r="G19">
        <v>0.550621374534769</v>
      </c>
      <c r="H19">
        <v>2.7940595949276101E-2</v>
      </c>
      <c r="I19">
        <v>0.550621374534769</v>
      </c>
      <c r="J19">
        <v>0.26716658782541602</v>
      </c>
      <c r="K19">
        <v>9.8171555555555603</v>
      </c>
      <c r="L19" s="2">
        <v>0.22647999999999999</v>
      </c>
      <c r="M19">
        <v>0.721362077015265</v>
      </c>
      <c r="N19">
        <v>0</v>
      </c>
      <c r="O19">
        <v>4</v>
      </c>
      <c r="P19">
        <v>0.322504552573252</v>
      </c>
      <c r="Q19">
        <v>0.322504552573252</v>
      </c>
      <c r="R19">
        <v>1.4003967622945999E-2</v>
      </c>
      <c r="S19">
        <v>0</v>
      </c>
      <c r="T19" t="s">
        <v>29</v>
      </c>
      <c r="U19">
        <v>0</v>
      </c>
      <c r="V19">
        <v>350</v>
      </c>
      <c r="W19">
        <v>0</v>
      </c>
      <c r="X19">
        <v>1</v>
      </c>
      <c r="Y19">
        <v>0</v>
      </c>
      <c r="Z1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9" t="str">
        <f>+IF(AND(Municipios_3play__3[[#This Row],[pprob2]]=2,Municipios_3play__3[[#This Row],[definitivo]]=1),"Monopolio",IF(Municipios_3play__3[[#This Row],[definitivo]]=1,"Con Problemas","Sin Problemas"))</f>
        <v>Sin Problemas</v>
      </c>
      <c r="AB1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" spans="1:28" x14ac:dyDescent="0.25">
      <c r="A20">
        <v>19001</v>
      </c>
      <c r="B20">
        <v>0</v>
      </c>
      <c r="C20">
        <v>6518.71458661426</v>
      </c>
      <c r="D20">
        <v>-0.40511747454208202</v>
      </c>
      <c r="E20">
        <v>0.50764677724973095</v>
      </c>
      <c r="F20">
        <v>0</v>
      </c>
      <c r="G20">
        <v>0.58573849574395198</v>
      </c>
      <c r="H20">
        <v>-2.9063226555678299E-3</v>
      </c>
      <c r="I20">
        <v>0.58573849574395198</v>
      </c>
      <c r="J20">
        <v>0</v>
      </c>
      <c r="K20">
        <v>28.523144444444402</v>
      </c>
      <c r="L20" s="2">
        <v>5.0581666666665803E-2</v>
      </c>
      <c r="M20">
        <v>0.19043457343445999</v>
      </c>
      <c r="N20">
        <v>0</v>
      </c>
      <c r="O20">
        <v>2</v>
      </c>
      <c r="P20">
        <v>0.21867705459873699</v>
      </c>
      <c r="Q20">
        <v>0.21867705459873699</v>
      </c>
      <c r="R20">
        <v>-0.387583849954447</v>
      </c>
      <c r="S20">
        <v>0</v>
      </c>
      <c r="T20" t="s">
        <v>29</v>
      </c>
      <c r="U20">
        <v>0</v>
      </c>
      <c r="V20">
        <v>350</v>
      </c>
      <c r="W20">
        <v>0</v>
      </c>
      <c r="X20">
        <v>1</v>
      </c>
      <c r="Y20">
        <v>0</v>
      </c>
      <c r="Z2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" spans="1:28" x14ac:dyDescent="0.25">
      <c r="A21">
        <v>19573</v>
      </c>
      <c r="B21">
        <v>0</v>
      </c>
      <c r="C21">
        <v>7447.9579584473104</v>
      </c>
      <c r="D21">
        <v>184.680772448939</v>
      </c>
      <c r="E21">
        <v>0.63906833983754796</v>
      </c>
      <c r="F21">
        <v>0.32714488611959303</v>
      </c>
      <c r="G21">
        <v>0.67771163536701196</v>
      </c>
      <c r="H21">
        <v>3.0514378798307901E-2</v>
      </c>
      <c r="I21">
        <v>0.67771163536701196</v>
      </c>
      <c r="J21">
        <v>0.29085580885315199</v>
      </c>
      <c r="K21">
        <v>9.8640888888888902</v>
      </c>
      <c r="L21" s="2">
        <v>0.62789499999999998</v>
      </c>
      <c r="M21">
        <v>0.72002997970410898</v>
      </c>
      <c r="N21">
        <v>0</v>
      </c>
      <c r="O21">
        <v>4</v>
      </c>
      <c r="P21">
        <v>0.38695613403546097</v>
      </c>
      <c r="Q21">
        <v>0.38695613403546097</v>
      </c>
      <c r="R21">
        <v>0.29844554966084103</v>
      </c>
      <c r="S21">
        <v>0</v>
      </c>
      <c r="T21" t="s">
        <v>27</v>
      </c>
      <c r="U21">
        <v>0</v>
      </c>
      <c r="V21">
        <v>350</v>
      </c>
      <c r="W21">
        <v>0</v>
      </c>
      <c r="X21">
        <v>1</v>
      </c>
      <c r="Y21">
        <v>0</v>
      </c>
      <c r="Z2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" spans="1:28" x14ac:dyDescent="0.25">
      <c r="A22">
        <v>19698</v>
      </c>
      <c r="B22">
        <v>0</v>
      </c>
      <c r="C22">
        <v>7606.8441664600696</v>
      </c>
      <c r="D22">
        <v>-5.0060896806873201</v>
      </c>
      <c r="E22">
        <v>0.66153938925649602</v>
      </c>
      <c r="F22">
        <v>0</v>
      </c>
      <c r="G22">
        <v>0.72192803521834203</v>
      </c>
      <c r="H22">
        <v>-6.94605068898317E-4</v>
      </c>
      <c r="I22">
        <v>0.72192803521834203</v>
      </c>
      <c r="J22">
        <v>0</v>
      </c>
      <c r="K22">
        <v>9.8643666666666707</v>
      </c>
      <c r="L22" s="2">
        <v>2.36883333333332E-2</v>
      </c>
      <c r="M22">
        <v>0.72002209560543995</v>
      </c>
      <c r="N22">
        <v>0</v>
      </c>
      <c r="O22">
        <v>2</v>
      </c>
      <c r="P22">
        <v>0.27669348489496798</v>
      </c>
      <c r="Q22">
        <v>0.27669348489496798</v>
      </c>
      <c r="R22">
        <v>-0.140495944634942</v>
      </c>
      <c r="S22">
        <v>0</v>
      </c>
      <c r="T22" t="s">
        <v>29</v>
      </c>
      <c r="U22">
        <v>0</v>
      </c>
      <c r="V22">
        <v>350</v>
      </c>
      <c r="W22">
        <v>0</v>
      </c>
      <c r="X22">
        <v>1</v>
      </c>
      <c r="Y22">
        <v>0</v>
      </c>
      <c r="Z2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3" spans="1:28" x14ac:dyDescent="0.25">
      <c r="A23">
        <v>19807</v>
      </c>
      <c r="B23">
        <v>1</v>
      </c>
      <c r="L23" s="2">
        <v>-3.1033333333333399E-3</v>
      </c>
      <c r="O23">
        <v>0</v>
      </c>
      <c r="Q23">
        <v>1</v>
      </c>
      <c r="S23">
        <v>2</v>
      </c>
      <c r="T23" t="s">
        <v>29</v>
      </c>
      <c r="U23">
        <v>0</v>
      </c>
      <c r="V23">
        <v>350</v>
      </c>
      <c r="W23">
        <v>1</v>
      </c>
      <c r="X23">
        <v>0</v>
      </c>
      <c r="Y23">
        <v>0</v>
      </c>
      <c r="Z2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4" spans="1:28" x14ac:dyDescent="0.25">
      <c r="A24">
        <v>20001</v>
      </c>
      <c r="B24">
        <v>0</v>
      </c>
      <c r="C24">
        <v>4036.33050748909</v>
      </c>
      <c r="D24">
        <v>41.5709552077628</v>
      </c>
      <c r="E24">
        <v>0.15656674320202801</v>
      </c>
      <c r="F24">
        <v>8.1388134673813006E-2</v>
      </c>
      <c r="G24">
        <v>0.15982228267377299</v>
      </c>
      <c r="H24">
        <v>1.2544567841256999E-2</v>
      </c>
      <c r="I24">
        <v>0.15982228267377299</v>
      </c>
      <c r="J24">
        <v>0.12546080525043701</v>
      </c>
      <c r="K24">
        <v>32.000966666666699</v>
      </c>
      <c r="L24" s="2">
        <v>-0.23341499999999901</v>
      </c>
      <c r="M24">
        <v>9.1724396639740302E-2</v>
      </c>
      <c r="N24">
        <v>0.31388048481128999</v>
      </c>
      <c r="O24">
        <v>5</v>
      </c>
      <c r="P24">
        <v>0.16742369012226799</v>
      </c>
      <c r="Q24">
        <v>0.16742369012226799</v>
      </c>
      <c r="R24">
        <v>-0.73278896811616501</v>
      </c>
      <c r="S24">
        <v>0</v>
      </c>
      <c r="T24" t="s">
        <v>29</v>
      </c>
      <c r="U24">
        <v>0</v>
      </c>
      <c r="V24">
        <v>350</v>
      </c>
      <c r="W24">
        <v>0</v>
      </c>
      <c r="X24">
        <v>1</v>
      </c>
      <c r="Y24">
        <v>0</v>
      </c>
      <c r="Z2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" spans="1:28" x14ac:dyDescent="0.25">
      <c r="A25">
        <v>20011</v>
      </c>
      <c r="B25">
        <v>0</v>
      </c>
      <c r="C25">
        <v>4859.7443228595803</v>
      </c>
      <c r="D25">
        <v>150.58046428551799</v>
      </c>
      <c r="E25">
        <v>0.27302098280442599</v>
      </c>
      <c r="F25">
        <v>0.26858579409434502</v>
      </c>
      <c r="G25">
        <v>0.26466214228599599</v>
      </c>
      <c r="H25">
        <v>4.22540525473925E-2</v>
      </c>
      <c r="I25">
        <v>0.26466214228599599</v>
      </c>
      <c r="J25">
        <v>0.39890833019938798</v>
      </c>
      <c r="K25">
        <v>5.2279222222222197</v>
      </c>
      <c r="L25" s="2">
        <v>0.662418333333333</v>
      </c>
      <c r="M25">
        <v>0.851617163313523</v>
      </c>
      <c r="N25">
        <v>0</v>
      </c>
      <c r="O25">
        <v>4</v>
      </c>
      <c r="P25">
        <v>0.24103544987683101</v>
      </c>
      <c r="Q25">
        <v>0.24103544987683101</v>
      </c>
      <c r="R25">
        <v>-0.21162162815588001</v>
      </c>
      <c r="S25">
        <v>0</v>
      </c>
      <c r="T25" t="s">
        <v>29</v>
      </c>
      <c r="U25">
        <v>0</v>
      </c>
      <c r="V25">
        <v>350</v>
      </c>
      <c r="W25">
        <v>0</v>
      </c>
      <c r="X25">
        <v>1</v>
      </c>
      <c r="Y25">
        <v>0</v>
      </c>
      <c r="Z2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6" spans="1:28" x14ac:dyDescent="0.25">
      <c r="A26">
        <v>20013</v>
      </c>
      <c r="B26">
        <v>0</v>
      </c>
      <c r="C26">
        <v>9407.4227798401007</v>
      </c>
      <c r="D26">
        <v>76.8383553593805</v>
      </c>
      <c r="E26">
        <v>0.91619265029167196</v>
      </c>
      <c r="F26">
        <v>0.14195142697816701</v>
      </c>
      <c r="G26">
        <v>0.93773729204073897</v>
      </c>
      <c r="H26">
        <v>8.3222622636708096E-3</v>
      </c>
      <c r="I26">
        <v>0.93773729204073897</v>
      </c>
      <c r="J26">
        <v>8.6598501807972003E-2</v>
      </c>
      <c r="K26">
        <v>2.81947777777778</v>
      </c>
      <c r="L26" s="2">
        <v>-5.81433333333332E-2</v>
      </c>
      <c r="M26">
        <v>0.91997545241533496</v>
      </c>
      <c r="N26">
        <v>8.5696182001490206E-2</v>
      </c>
      <c r="O26">
        <v>5</v>
      </c>
      <c r="P26">
        <v>0.43363521062400801</v>
      </c>
      <c r="Q26">
        <v>0.43363521062400801</v>
      </c>
      <c r="R26">
        <v>1.52007701712913</v>
      </c>
      <c r="S26">
        <v>1</v>
      </c>
      <c r="T26" t="s">
        <v>29</v>
      </c>
      <c r="U26">
        <v>0</v>
      </c>
      <c r="V26">
        <v>350</v>
      </c>
      <c r="W26">
        <v>1</v>
      </c>
      <c r="X26">
        <v>1</v>
      </c>
      <c r="Y26">
        <v>1</v>
      </c>
      <c r="Z2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6" t="str">
        <f>+IF(AND(Municipios_3play__3[[#This Row],[pprob2]]=2,Municipios_3play__3[[#This Row],[definitivo]]=1),"Monopolio",IF(Municipios_3play__3[[#This Row],[definitivo]]=1,"Con Problemas","Sin Problemas"))</f>
        <v>Con Problemas</v>
      </c>
      <c r="AB2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7" spans="1:28" x14ac:dyDescent="0.25">
      <c r="A27">
        <v>20060</v>
      </c>
      <c r="B27">
        <v>0</v>
      </c>
      <c r="C27">
        <v>7294.0320207016402</v>
      </c>
      <c r="D27">
        <v>146.27857599556</v>
      </c>
      <c r="E27">
        <v>0.61729881435637401</v>
      </c>
      <c r="F27">
        <v>0.26119833380962698</v>
      </c>
      <c r="G27">
        <v>0.67391747335353802</v>
      </c>
      <c r="H27">
        <v>2.1294160982667901E-2</v>
      </c>
      <c r="I27">
        <v>0.67391747335353802</v>
      </c>
      <c r="J27">
        <v>0.20599248099286399</v>
      </c>
      <c r="K27">
        <v>3.3820222222222198</v>
      </c>
      <c r="L27" s="2">
        <v>-2.9756666666666799E-2</v>
      </c>
      <c r="M27">
        <v>0.90400889115432903</v>
      </c>
      <c r="N27">
        <v>4.8739885153202302E-2</v>
      </c>
      <c r="O27">
        <v>5</v>
      </c>
      <c r="P27">
        <v>0.36142939753312098</v>
      </c>
      <c r="Q27">
        <v>0.36142939753312098</v>
      </c>
      <c r="R27">
        <v>0.168840898565978</v>
      </c>
      <c r="S27">
        <v>0</v>
      </c>
      <c r="T27" t="s">
        <v>29</v>
      </c>
      <c r="U27">
        <v>0</v>
      </c>
      <c r="V27">
        <v>350</v>
      </c>
      <c r="W27">
        <v>0</v>
      </c>
      <c r="X27">
        <v>1</v>
      </c>
      <c r="Y27">
        <v>0</v>
      </c>
      <c r="Z2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8" spans="1:28" x14ac:dyDescent="0.25">
      <c r="A28">
        <v>23001</v>
      </c>
      <c r="B28">
        <v>0</v>
      </c>
      <c r="C28">
        <v>3566.6273026355798</v>
      </c>
      <c r="D28">
        <v>3.0132767942695202</v>
      </c>
      <c r="E28">
        <v>9.0137289944174595E-2</v>
      </c>
      <c r="F28">
        <v>1.51745794274801E-2</v>
      </c>
      <c r="G28">
        <v>-5.4164977792222797E-2</v>
      </c>
      <c r="H28">
        <v>-7.7463024817091197E-3</v>
      </c>
      <c r="I28">
        <v>0</v>
      </c>
      <c r="J28">
        <v>0</v>
      </c>
      <c r="K28">
        <v>20.142700000000001</v>
      </c>
      <c r="L28" s="2">
        <v>-1.6618333333333402E-2</v>
      </c>
      <c r="M28">
        <v>0.42829467664607901</v>
      </c>
      <c r="N28">
        <v>3.1635229912769097E-2</v>
      </c>
      <c r="O28">
        <v>3</v>
      </c>
      <c r="P28">
        <v>2.7389419856884801E-2</v>
      </c>
      <c r="Q28">
        <v>2.7389419856884801E-2</v>
      </c>
      <c r="R28">
        <v>-2.7711078367621602</v>
      </c>
      <c r="S28">
        <v>0</v>
      </c>
      <c r="T28" t="s">
        <v>29</v>
      </c>
      <c r="U28">
        <v>0</v>
      </c>
      <c r="V28">
        <v>350</v>
      </c>
      <c r="W28">
        <v>0</v>
      </c>
      <c r="X28">
        <v>1</v>
      </c>
      <c r="Y28">
        <v>0</v>
      </c>
      <c r="Z2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9" spans="1:28" x14ac:dyDescent="0.25">
      <c r="A29">
        <v>23162</v>
      </c>
      <c r="B29">
        <v>0</v>
      </c>
      <c r="C29">
        <v>4582.3223693016998</v>
      </c>
      <c r="D29">
        <v>9.3831036444459297</v>
      </c>
      <c r="E29">
        <v>0.23378559222981199</v>
      </c>
      <c r="F29">
        <v>2.6113227691794E-2</v>
      </c>
      <c r="G29">
        <v>3.73349332444457E-2</v>
      </c>
      <c r="H29">
        <v>-6.4564277377003199E-3</v>
      </c>
      <c r="I29">
        <v>3.73349332444457E-2</v>
      </c>
      <c r="J29">
        <v>0</v>
      </c>
      <c r="K29">
        <v>8.69878888888889</v>
      </c>
      <c r="L29" s="2">
        <v>-7.8999999999999695E-3</v>
      </c>
      <c r="M29">
        <v>0.753104404349481</v>
      </c>
      <c r="N29">
        <v>2.0284925261912001E-2</v>
      </c>
      <c r="O29">
        <v>4</v>
      </c>
      <c r="P29">
        <v>6.3503735685592894E-2</v>
      </c>
      <c r="Q29">
        <v>6.3503735685592894E-2</v>
      </c>
      <c r="R29">
        <v>-1.87022547169253</v>
      </c>
      <c r="S29">
        <v>0</v>
      </c>
      <c r="T29" t="s">
        <v>29</v>
      </c>
      <c r="U29">
        <v>0</v>
      </c>
      <c r="V29">
        <v>350</v>
      </c>
      <c r="W29">
        <v>0</v>
      </c>
      <c r="X29">
        <v>1</v>
      </c>
      <c r="Y29">
        <v>0</v>
      </c>
      <c r="Z2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0" spans="1:28" x14ac:dyDescent="0.25">
      <c r="A30">
        <v>23182</v>
      </c>
      <c r="B30">
        <v>1</v>
      </c>
      <c r="L30" s="2">
        <v>-4.58966666666666E-2</v>
      </c>
      <c r="O30">
        <v>0</v>
      </c>
      <c r="Q30">
        <v>1</v>
      </c>
      <c r="S30">
        <v>2</v>
      </c>
      <c r="T30" t="s">
        <v>29</v>
      </c>
      <c r="U30">
        <v>0</v>
      </c>
      <c r="V30">
        <v>350</v>
      </c>
      <c r="W30">
        <v>1</v>
      </c>
      <c r="X30">
        <v>1</v>
      </c>
      <c r="Y30">
        <v>1</v>
      </c>
      <c r="Z3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" t="str">
        <f>+IF(AND(Municipios_3play__3[[#This Row],[pprob2]]=2,Municipios_3play__3[[#This Row],[definitivo]]=1),"Monopolio",IF(Municipios_3play__3[[#This Row],[definitivo]]=1,"Con Problemas","Sin Problemas"))</f>
        <v>Monopolio</v>
      </c>
      <c r="AB3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1" spans="1:28" x14ac:dyDescent="0.25">
      <c r="A31">
        <v>23189</v>
      </c>
      <c r="B31">
        <v>1</v>
      </c>
      <c r="L31" s="2">
        <v>-5.0119999999999998E-2</v>
      </c>
      <c r="O31">
        <v>0</v>
      </c>
      <c r="Q31">
        <v>1</v>
      </c>
      <c r="S31">
        <v>2</v>
      </c>
      <c r="T31" t="s">
        <v>29</v>
      </c>
      <c r="U31">
        <v>0</v>
      </c>
      <c r="V31">
        <v>350</v>
      </c>
      <c r="W31">
        <v>1</v>
      </c>
      <c r="X31">
        <v>1</v>
      </c>
      <c r="Y31">
        <v>1</v>
      </c>
      <c r="Z3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1" t="str">
        <f>+IF(AND(Municipios_3play__3[[#This Row],[pprob2]]=2,Municipios_3play__3[[#This Row],[definitivo]]=1),"Monopolio",IF(Municipios_3play__3[[#This Row],[definitivo]]=1,"Con Problemas","Sin Problemas"))</f>
        <v>Monopolio</v>
      </c>
      <c r="AB3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" spans="1:28" x14ac:dyDescent="0.25">
      <c r="A32">
        <v>23350</v>
      </c>
      <c r="B32">
        <v>1</v>
      </c>
      <c r="L32" s="2">
        <v>-4.2625000000000003E-2</v>
      </c>
      <c r="O32">
        <v>0</v>
      </c>
      <c r="Q32">
        <v>1</v>
      </c>
      <c r="S32">
        <v>2</v>
      </c>
      <c r="T32" t="s">
        <v>29</v>
      </c>
      <c r="U32">
        <v>0</v>
      </c>
      <c r="V32">
        <v>350</v>
      </c>
      <c r="W32">
        <v>1</v>
      </c>
      <c r="X32">
        <v>1</v>
      </c>
      <c r="Y32">
        <v>1</v>
      </c>
      <c r="Z3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" t="str">
        <f>+IF(AND(Municipios_3play__3[[#This Row],[pprob2]]=2,Municipios_3play__3[[#This Row],[definitivo]]=1),"Monopolio",IF(Municipios_3play__3[[#This Row],[definitivo]]=1,"Con Problemas","Sin Problemas"))</f>
        <v>Monopolio</v>
      </c>
      <c r="AB3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3" spans="1:28" x14ac:dyDescent="0.25">
      <c r="A33">
        <v>23417</v>
      </c>
      <c r="B33">
        <v>0</v>
      </c>
      <c r="C33">
        <v>7777.3172343362403</v>
      </c>
      <c r="D33">
        <v>-33.317807026962903</v>
      </c>
      <c r="E33">
        <v>0.68564915171326801</v>
      </c>
      <c r="F33">
        <v>0</v>
      </c>
      <c r="G33">
        <v>0.74507328618228597</v>
      </c>
      <c r="H33">
        <v>-4.4999284647263696E-3</v>
      </c>
      <c r="I33">
        <v>0.74507328618228597</v>
      </c>
      <c r="J33">
        <v>0</v>
      </c>
      <c r="K33">
        <v>0.80024444444444398</v>
      </c>
      <c r="L33" s="2">
        <v>-5.5463333333333302E-2</v>
      </c>
      <c r="M33">
        <v>0.97728685782574898</v>
      </c>
      <c r="N33">
        <v>8.2207118748082203E-2</v>
      </c>
      <c r="O33">
        <v>3</v>
      </c>
      <c r="P33">
        <v>0.30258591132872698</v>
      </c>
      <c r="Q33">
        <v>0.30258591132872698</v>
      </c>
      <c r="R33">
        <v>-2.80106822529466E-2</v>
      </c>
      <c r="S33">
        <v>0</v>
      </c>
      <c r="T33" t="s">
        <v>29</v>
      </c>
      <c r="U33">
        <v>0</v>
      </c>
      <c r="V33">
        <v>350</v>
      </c>
      <c r="W33">
        <v>0</v>
      </c>
      <c r="X33">
        <v>1</v>
      </c>
      <c r="Y33">
        <v>0</v>
      </c>
      <c r="Z3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4" spans="1:28" x14ac:dyDescent="0.25">
      <c r="A34">
        <v>23466</v>
      </c>
      <c r="B34">
        <v>0</v>
      </c>
      <c r="C34">
        <v>5195.4553884025499</v>
      </c>
      <c r="D34">
        <v>-15.462197082058299</v>
      </c>
      <c r="E34">
        <v>0.320500119216933</v>
      </c>
      <c r="F34">
        <v>0</v>
      </c>
      <c r="G34">
        <v>0.184194873408559</v>
      </c>
      <c r="H34">
        <v>-8.8889277717625701E-3</v>
      </c>
      <c r="I34">
        <v>0.184194873408559</v>
      </c>
      <c r="J34">
        <v>0</v>
      </c>
      <c r="K34">
        <v>0.54977777777777803</v>
      </c>
      <c r="L34" s="2">
        <v>-4.3338333333333298E-2</v>
      </c>
      <c r="M34">
        <v>0.98439579191383297</v>
      </c>
      <c r="N34">
        <v>6.6421711304957706E-2</v>
      </c>
      <c r="O34">
        <v>3</v>
      </c>
      <c r="P34">
        <v>0.11422334078609001</v>
      </c>
      <c r="Q34">
        <v>0.11422334078609001</v>
      </c>
      <c r="R34">
        <v>-1.20280890153927</v>
      </c>
      <c r="S34">
        <v>0</v>
      </c>
      <c r="T34" t="s">
        <v>32</v>
      </c>
      <c r="U34">
        <v>0</v>
      </c>
      <c r="V34">
        <v>350</v>
      </c>
      <c r="W34">
        <v>0</v>
      </c>
      <c r="X34">
        <v>1</v>
      </c>
      <c r="Y34">
        <v>0</v>
      </c>
      <c r="Z3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4" t="str">
        <f>+IF(AND(Municipios_3play__3[[#This Row],[pprob2]]=2,Municipios_3play__3[[#This Row],[definitivo]]=1),"Monopolio",IF(Municipios_3play__3[[#This Row],[definitivo]]=1,"Con Problemas","Sin Problemas"))</f>
        <v>Sin Problemas</v>
      </c>
      <c r="AB3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" spans="1:28" x14ac:dyDescent="0.25">
      <c r="A35">
        <v>23555</v>
      </c>
      <c r="B35">
        <v>0</v>
      </c>
      <c r="C35">
        <v>5833.6677996039698</v>
      </c>
      <c r="D35">
        <v>-51.0826004015032</v>
      </c>
      <c r="E35">
        <v>0.410761588801133</v>
      </c>
      <c r="F35">
        <v>0</v>
      </c>
      <c r="G35">
        <v>0.43044781323286602</v>
      </c>
      <c r="H35">
        <v>2.4126166114734498E-3</v>
      </c>
      <c r="I35">
        <v>0.43044781323286602</v>
      </c>
      <c r="J35">
        <v>3.22058392322737E-2</v>
      </c>
      <c r="K35">
        <v>0.78747777777777805</v>
      </c>
      <c r="L35" s="2">
        <v>-4.8508333333333299E-2</v>
      </c>
      <c r="M35">
        <v>0.97764921100058699</v>
      </c>
      <c r="N35">
        <v>7.3152478849778602E-2</v>
      </c>
      <c r="O35">
        <v>4</v>
      </c>
      <c r="P35">
        <v>0.18931354402320999</v>
      </c>
      <c r="Q35">
        <v>0.18931354402320999</v>
      </c>
      <c r="R35">
        <v>-0.56008861681702904</v>
      </c>
      <c r="S35">
        <v>0</v>
      </c>
      <c r="T35" t="s">
        <v>29</v>
      </c>
      <c r="U35">
        <v>0</v>
      </c>
      <c r="V35">
        <v>350</v>
      </c>
      <c r="W35">
        <v>0</v>
      </c>
      <c r="X35">
        <v>1</v>
      </c>
      <c r="Y35">
        <v>0</v>
      </c>
      <c r="Z3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6" spans="1:28" x14ac:dyDescent="0.25">
      <c r="A36">
        <v>23570</v>
      </c>
      <c r="B36">
        <v>1</v>
      </c>
      <c r="L36" s="2">
        <v>-2.5736666666666699E-2</v>
      </c>
      <c r="O36">
        <v>0</v>
      </c>
      <c r="Q36">
        <v>1</v>
      </c>
      <c r="S36">
        <v>2</v>
      </c>
      <c r="T36" t="s">
        <v>29</v>
      </c>
      <c r="U36">
        <v>0</v>
      </c>
      <c r="V36">
        <v>350</v>
      </c>
      <c r="W36">
        <v>1</v>
      </c>
      <c r="X36">
        <v>1</v>
      </c>
      <c r="Y36">
        <v>1</v>
      </c>
      <c r="Z3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" t="str">
        <f>+IF(AND(Municipios_3play__3[[#This Row],[pprob2]]=2,Municipios_3play__3[[#This Row],[definitivo]]=1),"Monopolio",IF(Municipios_3play__3[[#This Row],[definitivo]]=1,"Con Problemas","Sin Problemas"))</f>
        <v>Monopolio</v>
      </c>
      <c r="AB3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" spans="1:28" x14ac:dyDescent="0.25">
      <c r="A37">
        <v>23660</v>
      </c>
      <c r="B37">
        <v>0</v>
      </c>
      <c r="C37">
        <v>5323.4144795907996</v>
      </c>
      <c r="D37">
        <v>170.52242442779701</v>
      </c>
      <c r="E37">
        <v>0.33859719068498501</v>
      </c>
      <c r="F37">
        <v>0.30283132271359198</v>
      </c>
      <c r="G37">
        <v>0.39243753720029001</v>
      </c>
      <c r="H37">
        <v>1.2115101396440099E-2</v>
      </c>
      <c r="I37">
        <v>0.39243753720029001</v>
      </c>
      <c r="J37">
        <v>0.121507975453979</v>
      </c>
      <c r="K37">
        <v>2.3703888888888902</v>
      </c>
      <c r="L37" s="2">
        <v>0.369238333333333</v>
      </c>
      <c r="M37">
        <v>0.93272183241587503</v>
      </c>
      <c r="N37">
        <v>0</v>
      </c>
      <c r="O37">
        <v>4</v>
      </c>
      <c r="P37">
        <v>0.231074805210569</v>
      </c>
      <c r="Q37">
        <v>0.231074805210569</v>
      </c>
      <c r="R37">
        <v>-0.29844554966084103</v>
      </c>
      <c r="S37">
        <v>0</v>
      </c>
      <c r="T37" t="s">
        <v>32</v>
      </c>
      <c r="U37">
        <v>0</v>
      </c>
      <c r="V37">
        <v>350</v>
      </c>
      <c r="W37">
        <v>0</v>
      </c>
      <c r="X37">
        <v>1</v>
      </c>
      <c r="Y37">
        <v>0</v>
      </c>
      <c r="Z3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8" spans="1:28" x14ac:dyDescent="0.25">
      <c r="A38">
        <v>23670</v>
      </c>
      <c r="B38">
        <v>1</v>
      </c>
      <c r="L38" s="2">
        <v>-3.4160000000000003E-2</v>
      </c>
      <c r="O38">
        <v>0</v>
      </c>
      <c r="Q38">
        <v>1</v>
      </c>
      <c r="S38">
        <v>2</v>
      </c>
      <c r="T38" t="s">
        <v>29</v>
      </c>
      <c r="U38">
        <v>0</v>
      </c>
      <c r="V38">
        <v>350</v>
      </c>
      <c r="W38">
        <v>1</v>
      </c>
      <c r="X38">
        <v>1</v>
      </c>
      <c r="Y38">
        <v>1</v>
      </c>
      <c r="Z3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8" t="str">
        <f>+IF(AND(Municipios_3play__3[[#This Row],[pprob2]]=2,Municipios_3play__3[[#This Row],[definitivo]]=1),"Monopolio",IF(Municipios_3play__3[[#This Row],[definitivo]]=1,"Con Problemas","Sin Problemas"))</f>
        <v>Monopolio</v>
      </c>
      <c r="AB3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9" spans="1:28" x14ac:dyDescent="0.25">
      <c r="A39">
        <v>23672</v>
      </c>
      <c r="B39">
        <v>1</v>
      </c>
      <c r="L39" s="2">
        <v>-0.12379</v>
      </c>
      <c r="O39">
        <v>0</v>
      </c>
      <c r="Q39">
        <v>1</v>
      </c>
      <c r="S39">
        <v>2</v>
      </c>
      <c r="T39" t="s">
        <v>29</v>
      </c>
      <c r="U39">
        <v>0</v>
      </c>
      <c r="V39">
        <v>350</v>
      </c>
      <c r="W39">
        <v>1</v>
      </c>
      <c r="X39">
        <v>1</v>
      </c>
      <c r="Y39">
        <v>1</v>
      </c>
      <c r="Z3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9" t="str">
        <f>+IF(AND(Municipios_3play__3[[#This Row],[pprob2]]=2,Municipios_3play__3[[#This Row],[definitivo]]=1),"Monopolio",IF(Municipios_3play__3[[#This Row],[definitivo]]=1,"Con Problemas","Sin Problemas"))</f>
        <v>Monopolio</v>
      </c>
      <c r="AB3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40" spans="1:28" x14ac:dyDescent="0.25">
      <c r="A40">
        <v>23686</v>
      </c>
      <c r="B40">
        <v>1</v>
      </c>
      <c r="L40" s="2">
        <v>-2.83183333333333E-2</v>
      </c>
      <c r="O40">
        <v>0</v>
      </c>
      <c r="Q40">
        <v>1</v>
      </c>
      <c r="S40">
        <v>2</v>
      </c>
      <c r="T40" t="s">
        <v>30</v>
      </c>
      <c r="U40">
        <v>0</v>
      </c>
      <c r="V40">
        <v>350</v>
      </c>
      <c r="W40">
        <v>1</v>
      </c>
      <c r="X40">
        <v>1</v>
      </c>
      <c r="Y40">
        <v>1</v>
      </c>
      <c r="Z4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40" t="str">
        <f>+IF(AND(Municipios_3play__3[[#This Row],[pprob2]]=2,Municipios_3play__3[[#This Row],[definitivo]]=1),"Monopolio",IF(Municipios_3play__3[[#This Row],[definitivo]]=1,"Con Problemas","Sin Problemas"))</f>
        <v>Monopolio</v>
      </c>
      <c r="AB4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41" spans="1:28" x14ac:dyDescent="0.25">
      <c r="A41">
        <v>23807</v>
      </c>
      <c r="B41">
        <v>1</v>
      </c>
      <c r="L41" s="2">
        <v>-2.99866666666667E-2</v>
      </c>
      <c r="O41">
        <v>0</v>
      </c>
      <c r="Q41">
        <v>1</v>
      </c>
      <c r="S41">
        <v>2</v>
      </c>
      <c r="T41" t="s">
        <v>30</v>
      </c>
      <c r="U41">
        <v>0</v>
      </c>
      <c r="V41">
        <v>350</v>
      </c>
      <c r="W41">
        <v>1</v>
      </c>
      <c r="X41">
        <v>1</v>
      </c>
      <c r="Y41">
        <v>1</v>
      </c>
      <c r="Z4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41" t="str">
        <f>+IF(AND(Municipios_3play__3[[#This Row],[pprob2]]=2,Municipios_3play__3[[#This Row],[definitivo]]=1),"Monopolio",IF(Municipios_3play__3[[#This Row],[definitivo]]=1,"Con Problemas","Sin Problemas"))</f>
        <v>Monopolio</v>
      </c>
      <c r="AB4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42" spans="1:28" x14ac:dyDescent="0.25">
      <c r="A42">
        <v>23855</v>
      </c>
      <c r="B42">
        <v>1</v>
      </c>
      <c r="L42" s="2">
        <v>-2.1051666666666701E-2</v>
      </c>
      <c r="O42">
        <v>0</v>
      </c>
      <c r="Q42">
        <v>1</v>
      </c>
      <c r="S42">
        <v>2</v>
      </c>
      <c r="T42" t="s">
        <v>29</v>
      </c>
      <c r="U42">
        <v>0</v>
      </c>
      <c r="V42">
        <v>350</v>
      </c>
      <c r="W42">
        <v>1</v>
      </c>
      <c r="X42">
        <v>1</v>
      </c>
      <c r="Y42">
        <v>1</v>
      </c>
      <c r="Z4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42" t="str">
        <f>+IF(AND(Municipios_3play__3[[#This Row],[pprob2]]=2,Municipios_3play__3[[#This Row],[definitivo]]=1),"Monopolio",IF(Municipios_3play__3[[#This Row],[definitivo]]=1,"Con Problemas","Sin Problemas"))</f>
        <v>Monopolio</v>
      </c>
      <c r="AB4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43" spans="1:28" x14ac:dyDescent="0.25">
      <c r="A43">
        <v>25035</v>
      </c>
      <c r="B43">
        <v>0</v>
      </c>
      <c r="C43">
        <v>9603.1612355476791</v>
      </c>
      <c r="D43">
        <v>44.622506713626301</v>
      </c>
      <c r="E43">
        <v>0.943875660456029</v>
      </c>
      <c r="F43">
        <v>8.6628441728965194E-2</v>
      </c>
      <c r="G43">
        <v>0.95900316599162105</v>
      </c>
      <c r="H43">
        <v>4.7348101619895102E-3</v>
      </c>
      <c r="I43">
        <v>0.95900316599162105</v>
      </c>
      <c r="J43">
        <v>5.3579420266141202E-2</v>
      </c>
      <c r="K43">
        <v>10.353533333333299</v>
      </c>
      <c r="L43" s="2">
        <v>1.1786666666666499E-2</v>
      </c>
      <c r="M43">
        <v>0.70613819784890197</v>
      </c>
      <c r="N43">
        <v>0</v>
      </c>
      <c r="O43">
        <v>4</v>
      </c>
      <c r="P43">
        <v>0.40861733768855102</v>
      </c>
      <c r="Q43">
        <v>0.40861733768855102</v>
      </c>
      <c r="R43">
        <v>0.99767752655062203</v>
      </c>
      <c r="S43">
        <v>0</v>
      </c>
      <c r="T43" t="s">
        <v>29</v>
      </c>
      <c r="U43">
        <v>0</v>
      </c>
      <c r="V43">
        <v>350</v>
      </c>
      <c r="W43">
        <v>0</v>
      </c>
      <c r="X43">
        <v>1</v>
      </c>
      <c r="Y43">
        <v>0</v>
      </c>
      <c r="Z4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43" t="str">
        <f>+IF(AND(Municipios_3play__3[[#This Row],[pprob2]]=2,Municipios_3play__3[[#This Row],[definitivo]]=1),"Monopolio",IF(Municipios_3play__3[[#This Row],[definitivo]]=1,"Con Problemas","Sin Problemas"))</f>
        <v>Sin Problemas</v>
      </c>
      <c r="AB4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44" spans="1:28" x14ac:dyDescent="0.25">
      <c r="A44">
        <v>25126</v>
      </c>
      <c r="B44">
        <v>0</v>
      </c>
      <c r="C44">
        <v>7035.7445107618496</v>
      </c>
      <c r="D44">
        <v>-10.2560242666592</v>
      </c>
      <c r="E44">
        <v>0.58076958080774799</v>
      </c>
      <c r="F44">
        <v>0</v>
      </c>
      <c r="G44">
        <v>0.65741902197036695</v>
      </c>
      <c r="H44">
        <v>-2.09065717731366E-3</v>
      </c>
      <c r="I44">
        <v>0.65741902197036695</v>
      </c>
      <c r="J44">
        <v>0</v>
      </c>
      <c r="K44">
        <v>46.470477777777802</v>
      </c>
      <c r="L44" s="2">
        <v>0.43663500000000199</v>
      </c>
      <c r="M44">
        <v>0</v>
      </c>
      <c r="N44">
        <v>0</v>
      </c>
      <c r="O44">
        <v>2</v>
      </c>
      <c r="P44">
        <v>0.247637720555623</v>
      </c>
      <c r="Q44">
        <v>0.247637720555623</v>
      </c>
      <c r="R44">
        <v>-0.19732218565964299</v>
      </c>
      <c r="S44">
        <v>0</v>
      </c>
      <c r="T44" t="s">
        <v>30</v>
      </c>
      <c r="U44">
        <v>0</v>
      </c>
      <c r="V44">
        <v>350</v>
      </c>
      <c r="W44">
        <v>0</v>
      </c>
      <c r="X44">
        <v>1</v>
      </c>
      <c r="Y44">
        <v>0</v>
      </c>
      <c r="Z4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44" t="str">
        <f>+IF(AND(Municipios_3play__3[[#This Row],[pprob2]]=2,Municipios_3play__3[[#This Row],[definitivo]]=1),"Monopolio",IF(Municipios_3play__3[[#This Row],[definitivo]]=1,"Con Problemas","Sin Problemas"))</f>
        <v>Sin Problemas</v>
      </c>
      <c r="AB4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45" spans="1:28" x14ac:dyDescent="0.25">
      <c r="A45">
        <v>25151</v>
      </c>
      <c r="B45">
        <v>1</v>
      </c>
      <c r="L45" s="2">
        <v>0.34782833333333302</v>
      </c>
      <c r="O45">
        <v>0</v>
      </c>
      <c r="Q45">
        <v>1</v>
      </c>
      <c r="S45">
        <v>2</v>
      </c>
      <c r="T45" t="s">
        <v>28</v>
      </c>
      <c r="U45">
        <v>0</v>
      </c>
      <c r="V45">
        <v>350</v>
      </c>
      <c r="W45">
        <v>1</v>
      </c>
      <c r="X45">
        <v>1</v>
      </c>
      <c r="Y45">
        <v>1</v>
      </c>
      <c r="Z4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45" t="str">
        <f>+IF(AND(Municipios_3play__3[[#This Row],[pprob2]]=2,Municipios_3play__3[[#This Row],[definitivo]]=1),"Monopolio",IF(Municipios_3play__3[[#This Row],[definitivo]]=1,"Con Problemas","Sin Problemas"))</f>
        <v>Monopolio</v>
      </c>
      <c r="AB4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46" spans="1:28" x14ac:dyDescent="0.25">
      <c r="A46">
        <v>25175</v>
      </c>
      <c r="B46">
        <v>0</v>
      </c>
      <c r="C46">
        <v>6254.6236832634404</v>
      </c>
      <c r="D46">
        <v>31.461871329007302</v>
      </c>
      <c r="E46">
        <v>0.47029677806154402</v>
      </c>
      <c r="F46">
        <v>6.4028210232367697E-2</v>
      </c>
      <c r="G46">
        <v>0.52230699500615196</v>
      </c>
      <c r="H46">
        <v>4.1886854361864899E-3</v>
      </c>
      <c r="I46">
        <v>0.52230699500615196</v>
      </c>
      <c r="J46">
        <v>4.8552862045378099E-2</v>
      </c>
      <c r="K46">
        <v>44.743377777777802</v>
      </c>
      <c r="L46" s="2">
        <v>8.4573333333332695E-2</v>
      </c>
      <c r="M46">
        <v>0</v>
      </c>
      <c r="N46">
        <v>0</v>
      </c>
      <c r="O46">
        <v>4</v>
      </c>
      <c r="P46">
        <v>0.22103696906908801</v>
      </c>
      <c r="Q46">
        <v>0.22103696906908801</v>
      </c>
      <c r="R46">
        <v>-0.37253144177382502</v>
      </c>
      <c r="S46">
        <v>0</v>
      </c>
      <c r="T46" t="s">
        <v>30</v>
      </c>
      <c r="U46">
        <v>0</v>
      </c>
      <c r="V46">
        <v>350</v>
      </c>
      <c r="W46">
        <v>0</v>
      </c>
      <c r="X46">
        <v>1</v>
      </c>
      <c r="Y46">
        <v>0</v>
      </c>
      <c r="Z4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46" t="str">
        <f>+IF(AND(Municipios_3play__3[[#This Row],[pprob2]]=2,Municipios_3play__3[[#This Row],[definitivo]]=1),"Monopolio",IF(Municipios_3play__3[[#This Row],[definitivo]]=1,"Con Problemas","Sin Problemas"))</f>
        <v>Sin Problemas</v>
      </c>
      <c r="AB4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47" spans="1:28" x14ac:dyDescent="0.25">
      <c r="A47">
        <v>25200</v>
      </c>
      <c r="B47">
        <v>0</v>
      </c>
      <c r="C47">
        <v>9391.2706094009809</v>
      </c>
      <c r="D47">
        <v>89.086757388616306</v>
      </c>
      <c r="E47">
        <v>0.91390827190099599</v>
      </c>
      <c r="F47">
        <v>0.16298511670773999</v>
      </c>
      <c r="G47">
        <v>0.93574279558026396</v>
      </c>
      <c r="H47">
        <v>9.7698758439287402E-3</v>
      </c>
      <c r="I47">
        <v>0.93574279558026396</v>
      </c>
      <c r="J47">
        <v>9.9922406766925098E-2</v>
      </c>
      <c r="K47">
        <v>7.7393777777777801</v>
      </c>
      <c r="L47" s="2">
        <v>0.38033333333333402</v>
      </c>
      <c r="M47">
        <v>0.780335135061209</v>
      </c>
      <c r="N47">
        <v>0</v>
      </c>
      <c r="O47">
        <v>4</v>
      </c>
      <c r="P47">
        <v>0.42251171819118499</v>
      </c>
      <c r="Q47">
        <v>0.42251171819118499</v>
      </c>
      <c r="R47">
        <v>1.3983393946812299</v>
      </c>
      <c r="S47">
        <v>1</v>
      </c>
      <c r="T47" t="s">
        <v>29</v>
      </c>
      <c r="U47">
        <v>0</v>
      </c>
      <c r="V47">
        <v>350</v>
      </c>
      <c r="W47">
        <v>1</v>
      </c>
      <c r="X47">
        <v>1</v>
      </c>
      <c r="Y47">
        <v>1</v>
      </c>
      <c r="Z4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47" t="str">
        <f>+IF(AND(Municipios_3play__3[[#This Row],[pprob2]]=2,Municipios_3play__3[[#This Row],[definitivo]]=1),"Monopolio",IF(Municipios_3play__3[[#This Row],[definitivo]]=1,"Con Problemas","Sin Problemas"))</f>
        <v>Con Problemas</v>
      </c>
      <c r="AB4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48" spans="1:28" x14ac:dyDescent="0.25">
      <c r="A48">
        <v>25214</v>
      </c>
      <c r="B48">
        <v>0</v>
      </c>
      <c r="C48">
        <v>8852.0017772786596</v>
      </c>
      <c r="D48">
        <v>-84.540852156881797</v>
      </c>
      <c r="E48">
        <v>0.83764025135798204</v>
      </c>
      <c r="F48">
        <v>0</v>
      </c>
      <c r="G48">
        <v>0.87720839728028199</v>
      </c>
      <c r="H48">
        <v>-9.7506007615566007E-3</v>
      </c>
      <c r="I48">
        <v>0.87720839728028199</v>
      </c>
      <c r="J48">
        <v>0</v>
      </c>
      <c r="K48">
        <v>39.608688888888899</v>
      </c>
      <c r="L48" s="2">
        <v>0.188596666666667</v>
      </c>
      <c r="M48">
        <v>0</v>
      </c>
      <c r="N48">
        <v>0</v>
      </c>
      <c r="O48">
        <v>2</v>
      </c>
      <c r="P48">
        <v>0.34296972972765299</v>
      </c>
      <c r="Q48">
        <v>0.34296972972765299</v>
      </c>
      <c r="R48">
        <v>7.0074857616759301E-2</v>
      </c>
      <c r="S48">
        <v>0</v>
      </c>
      <c r="T48" t="s">
        <v>30</v>
      </c>
      <c r="U48">
        <v>0</v>
      </c>
      <c r="V48">
        <v>350</v>
      </c>
      <c r="W48">
        <v>0</v>
      </c>
      <c r="X48">
        <v>1</v>
      </c>
      <c r="Y48">
        <v>0</v>
      </c>
      <c r="Z4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48" t="str">
        <f>+IF(AND(Municipios_3play__3[[#This Row],[pprob2]]=2,Municipios_3play__3[[#This Row],[definitivo]]=1),"Monopolio",IF(Municipios_3play__3[[#This Row],[definitivo]]=1,"Con Problemas","Sin Problemas"))</f>
        <v>Sin Problemas</v>
      </c>
      <c r="AB4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49" spans="1:28" x14ac:dyDescent="0.25">
      <c r="A49">
        <v>25269</v>
      </c>
      <c r="B49">
        <v>0</v>
      </c>
      <c r="C49">
        <v>4716.1069163175698</v>
      </c>
      <c r="D49">
        <v>57.535784834955997</v>
      </c>
      <c r="E49">
        <v>0.25270654959348499</v>
      </c>
      <c r="F49">
        <v>0.108803896514612</v>
      </c>
      <c r="G49">
        <v>0.27357797028166098</v>
      </c>
      <c r="H49">
        <v>1.0068750311484201E-2</v>
      </c>
      <c r="I49">
        <v>0.27357797028166098</v>
      </c>
      <c r="J49">
        <v>0.102673261728963</v>
      </c>
      <c r="K49">
        <v>21.4279222222222</v>
      </c>
      <c r="L49" s="2">
        <v>-6.82166666666647E-3</v>
      </c>
      <c r="M49">
        <v>0.391816528923222</v>
      </c>
      <c r="N49">
        <v>1.8881054661815399E-2</v>
      </c>
      <c r="O49">
        <v>5</v>
      </c>
      <c r="P49">
        <v>0.151328546556107</v>
      </c>
      <c r="Q49">
        <v>0.151328546556107</v>
      </c>
      <c r="R49">
        <v>-0.86785291058923997</v>
      </c>
      <c r="S49">
        <v>0</v>
      </c>
      <c r="T49" t="s">
        <v>29</v>
      </c>
      <c r="U49">
        <v>0</v>
      </c>
      <c r="V49">
        <v>350</v>
      </c>
      <c r="W49">
        <v>0</v>
      </c>
      <c r="X49">
        <v>1</v>
      </c>
      <c r="Y49">
        <v>0</v>
      </c>
      <c r="Z4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49" t="str">
        <f>+IF(AND(Municipios_3play__3[[#This Row],[pprob2]]=2,Municipios_3play__3[[#This Row],[definitivo]]=1),"Monopolio",IF(Municipios_3play__3[[#This Row],[definitivo]]=1,"Con Problemas","Sin Problemas"))</f>
        <v>Sin Problemas</v>
      </c>
      <c r="AB4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0" spans="1:28" x14ac:dyDescent="0.25">
      <c r="A50">
        <v>25286</v>
      </c>
      <c r="B50">
        <v>0</v>
      </c>
      <c r="C50">
        <v>5180.9258914403399</v>
      </c>
      <c r="D50">
        <v>-73.437426031659498</v>
      </c>
      <c r="E50">
        <v>0.31844523321799101</v>
      </c>
      <c r="F50">
        <v>0</v>
      </c>
      <c r="G50">
        <v>0.41747396763679501</v>
      </c>
      <c r="H50">
        <v>-3.2598246728898897E-2</v>
      </c>
      <c r="I50">
        <v>0.41747396763679501</v>
      </c>
      <c r="J50">
        <v>0</v>
      </c>
      <c r="K50">
        <v>36.905655555555597</v>
      </c>
      <c r="L50" s="2">
        <v>-0.203311666666667</v>
      </c>
      <c r="M50">
        <v>0</v>
      </c>
      <c r="N50">
        <v>0.27468927804322202</v>
      </c>
      <c r="O50">
        <v>3</v>
      </c>
      <c r="P50">
        <v>0.20212169577960101</v>
      </c>
      <c r="Q50">
        <v>0.20212169577960101</v>
      </c>
      <c r="R50">
        <v>-0.49569200053728701</v>
      </c>
      <c r="S50">
        <v>0</v>
      </c>
      <c r="T50" t="s">
        <v>26</v>
      </c>
      <c r="U50">
        <v>0</v>
      </c>
      <c r="V50">
        <v>350</v>
      </c>
      <c r="W50">
        <v>0</v>
      </c>
      <c r="X50">
        <v>1</v>
      </c>
      <c r="Y50">
        <v>0</v>
      </c>
      <c r="Z5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0" t="str">
        <f>+IF(AND(Municipios_3play__3[[#This Row],[pprob2]]=2,Municipios_3play__3[[#This Row],[definitivo]]=1),"Monopolio",IF(Municipios_3play__3[[#This Row],[definitivo]]=1,"Con Problemas","Sin Problemas"))</f>
        <v>Sin Problemas</v>
      </c>
      <c r="AB5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1" spans="1:28" x14ac:dyDescent="0.25">
      <c r="A51">
        <v>25290</v>
      </c>
      <c r="B51">
        <v>0</v>
      </c>
      <c r="C51">
        <v>5842.5657363585096</v>
      </c>
      <c r="D51">
        <v>30.4396926820983</v>
      </c>
      <c r="E51">
        <v>0.412020011284989</v>
      </c>
      <c r="F51">
        <v>6.2272863824243602E-2</v>
      </c>
      <c r="G51">
        <v>0.48866006245393001</v>
      </c>
      <c r="H51">
        <v>4.4440295863148703E-3</v>
      </c>
      <c r="I51">
        <v>0.48866006245393001</v>
      </c>
      <c r="J51">
        <v>5.0903061873932502E-2</v>
      </c>
      <c r="K51">
        <v>26.375488888888899</v>
      </c>
      <c r="L51" s="2">
        <v>-4.8900000000001E-3</v>
      </c>
      <c r="M51">
        <v>0.25139095534163902</v>
      </c>
      <c r="N51">
        <v>1.6366238548196299E-2</v>
      </c>
      <c r="O51">
        <v>5</v>
      </c>
      <c r="P51">
        <v>0.20604444759705801</v>
      </c>
      <c r="Q51">
        <v>0.20604444759705801</v>
      </c>
      <c r="R51">
        <v>-0.46426471534122199</v>
      </c>
      <c r="S51">
        <v>0</v>
      </c>
      <c r="T51" t="s">
        <v>27</v>
      </c>
      <c r="U51">
        <v>0</v>
      </c>
      <c r="V51">
        <v>350</v>
      </c>
      <c r="W51">
        <v>0</v>
      </c>
      <c r="X51">
        <v>1</v>
      </c>
      <c r="Y51">
        <v>0</v>
      </c>
      <c r="Z5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1" t="str">
        <f>+IF(AND(Municipios_3play__3[[#This Row],[pprob2]]=2,Municipios_3play__3[[#This Row],[definitivo]]=1),"Monopolio",IF(Municipios_3play__3[[#This Row],[definitivo]]=1,"Con Problemas","Sin Problemas"))</f>
        <v>Sin Problemas</v>
      </c>
      <c r="AB5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2" spans="1:28" x14ac:dyDescent="0.25">
      <c r="A52">
        <v>25307</v>
      </c>
      <c r="B52">
        <v>0</v>
      </c>
      <c r="C52">
        <v>9574.4605072189406</v>
      </c>
      <c r="D52">
        <v>-72.097462264048801</v>
      </c>
      <c r="E52">
        <v>0.93981655744953596</v>
      </c>
      <c r="F52">
        <v>0</v>
      </c>
      <c r="G52">
        <v>0.95626218706327804</v>
      </c>
      <c r="H52">
        <v>-7.5094093595961201E-3</v>
      </c>
      <c r="I52">
        <v>0.95626218706327804</v>
      </c>
      <c r="J52">
        <v>0</v>
      </c>
      <c r="K52">
        <v>25.3075444444444</v>
      </c>
      <c r="L52" s="2">
        <v>-0.127791666666667</v>
      </c>
      <c r="M52">
        <v>0.28170216108541402</v>
      </c>
      <c r="N52">
        <v>0.17637060009643701</v>
      </c>
      <c r="O52">
        <v>3</v>
      </c>
      <c r="P52">
        <v>0.41448986892185002</v>
      </c>
      <c r="Q52">
        <v>0.41448986892185002</v>
      </c>
      <c r="R52">
        <v>1.17442842908193</v>
      </c>
      <c r="S52">
        <v>1</v>
      </c>
      <c r="T52" t="s">
        <v>29</v>
      </c>
      <c r="U52">
        <v>0</v>
      </c>
      <c r="V52">
        <v>350</v>
      </c>
      <c r="W52">
        <v>1</v>
      </c>
      <c r="X52">
        <v>1</v>
      </c>
      <c r="Y52">
        <v>1</v>
      </c>
      <c r="Z5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52" t="str">
        <f>+IF(AND(Municipios_3play__3[[#This Row],[pprob2]]=2,Municipios_3play__3[[#This Row],[definitivo]]=1),"Monopolio",IF(Municipios_3play__3[[#This Row],[definitivo]]=1,"Con Problemas","Sin Problemas"))</f>
        <v>Con Problemas</v>
      </c>
      <c r="AB5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53" spans="1:28" x14ac:dyDescent="0.25">
      <c r="A53">
        <v>25377</v>
      </c>
      <c r="B53">
        <v>0</v>
      </c>
      <c r="C53">
        <v>9064.3086088459295</v>
      </c>
      <c r="D53">
        <v>20.953229986135099</v>
      </c>
      <c r="E53">
        <v>0.86766650325106798</v>
      </c>
      <c r="F53">
        <v>4.59821417772538E-2</v>
      </c>
      <c r="G53">
        <v>0.90039676788238099</v>
      </c>
      <c r="H53">
        <v>2.7902870012845699E-3</v>
      </c>
      <c r="I53">
        <v>0.90039676788238099</v>
      </c>
      <c r="J53">
        <v>3.56819356493559E-2</v>
      </c>
      <c r="K53">
        <v>31.125244444444402</v>
      </c>
      <c r="L53" s="2">
        <v>-1.6681666666665099E-2</v>
      </c>
      <c r="M53">
        <v>0.116579806104399</v>
      </c>
      <c r="N53">
        <v>3.1717682900098798E-2</v>
      </c>
      <c r="O53">
        <v>5</v>
      </c>
      <c r="P53">
        <v>0.37628900629203199</v>
      </c>
      <c r="Q53">
        <v>0.37628900629203199</v>
      </c>
      <c r="R53">
        <v>0.225964475389237</v>
      </c>
      <c r="S53">
        <v>0</v>
      </c>
      <c r="T53" t="s">
        <v>29</v>
      </c>
      <c r="U53">
        <v>0</v>
      </c>
      <c r="V53">
        <v>350</v>
      </c>
      <c r="W53">
        <v>0</v>
      </c>
      <c r="X53">
        <v>1</v>
      </c>
      <c r="Y53">
        <v>0</v>
      </c>
      <c r="Z5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3" t="str">
        <f>+IF(AND(Municipios_3play__3[[#This Row],[pprob2]]=2,Municipios_3play__3[[#This Row],[definitivo]]=1),"Monopolio",IF(Municipios_3play__3[[#This Row],[definitivo]]=1,"Con Problemas","Sin Problemas"))</f>
        <v>Sin Problemas</v>
      </c>
      <c r="AB5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4" spans="1:28" x14ac:dyDescent="0.25">
      <c r="A54">
        <v>25386</v>
      </c>
      <c r="B54">
        <v>0</v>
      </c>
      <c r="C54">
        <v>9243.7162427482799</v>
      </c>
      <c r="D54">
        <v>93.288506531636699</v>
      </c>
      <c r="E54">
        <v>0.89303986861725604</v>
      </c>
      <c r="F54">
        <v>0.17020061205030401</v>
      </c>
      <c r="G54">
        <v>0.91937769466856201</v>
      </c>
      <c r="H54">
        <v>1.0468155594066299E-2</v>
      </c>
      <c r="I54">
        <v>0.91937769466856201</v>
      </c>
      <c r="J54">
        <v>0.106349407143598</v>
      </c>
      <c r="K54">
        <v>5.1876888888888901</v>
      </c>
      <c r="L54" s="2">
        <v>0.40351166666666599</v>
      </c>
      <c r="M54">
        <v>0.85275909616477596</v>
      </c>
      <c r="N54">
        <v>0</v>
      </c>
      <c r="O54">
        <v>4</v>
      </c>
      <c r="P54">
        <v>0.41779351649594398</v>
      </c>
      <c r="Q54">
        <v>0.41779351649594398</v>
      </c>
      <c r="R54">
        <v>1.26268081729852</v>
      </c>
      <c r="S54">
        <v>1</v>
      </c>
      <c r="T54" t="s">
        <v>27</v>
      </c>
      <c r="U54">
        <v>0</v>
      </c>
      <c r="V54">
        <v>350</v>
      </c>
      <c r="W54">
        <v>1</v>
      </c>
      <c r="X54">
        <v>1</v>
      </c>
      <c r="Y54">
        <v>1</v>
      </c>
      <c r="Z5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54" t="str">
        <f>+IF(AND(Municipios_3play__3[[#This Row],[pprob2]]=2,Municipios_3play__3[[#This Row],[definitivo]]=1),"Monopolio",IF(Municipios_3play__3[[#This Row],[definitivo]]=1,"Con Problemas","Sin Problemas"))</f>
        <v>Con Problemas</v>
      </c>
      <c r="AB5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55" spans="1:28" x14ac:dyDescent="0.25">
      <c r="A55">
        <v>25430</v>
      </c>
      <c r="B55">
        <v>0</v>
      </c>
      <c r="C55">
        <v>5420.9617184671597</v>
      </c>
      <c r="D55">
        <v>-26.048963631254601</v>
      </c>
      <c r="E55">
        <v>0.35239315732607002</v>
      </c>
      <c r="F55">
        <v>0</v>
      </c>
      <c r="G55">
        <v>0.29709713553206102</v>
      </c>
      <c r="H55">
        <v>-6.3502279957787598E-3</v>
      </c>
      <c r="I55">
        <v>0.29709713553206102</v>
      </c>
      <c r="J55">
        <v>0</v>
      </c>
      <c r="K55">
        <v>45.290877777777801</v>
      </c>
      <c r="L55" s="2">
        <v>1.19616666666689E-2</v>
      </c>
      <c r="M55">
        <v>0</v>
      </c>
      <c r="N55">
        <v>0</v>
      </c>
      <c r="O55">
        <v>2</v>
      </c>
      <c r="P55">
        <v>0.12989805857162601</v>
      </c>
      <c r="Q55">
        <v>0.12989805857162601</v>
      </c>
      <c r="R55">
        <v>-1.0693406473946401</v>
      </c>
      <c r="S55">
        <v>0</v>
      </c>
      <c r="T55" t="s">
        <v>29</v>
      </c>
      <c r="U55">
        <v>0</v>
      </c>
      <c r="V55">
        <v>350</v>
      </c>
      <c r="W55">
        <v>0</v>
      </c>
      <c r="X55">
        <v>1</v>
      </c>
      <c r="Y55">
        <v>0</v>
      </c>
      <c r="Z5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5" t="str">
        <f>+IF(AND(Municipios_3play__3[[#This Row],[pprob2]]=2,Municipios_3play__3[[#This Row],[definitivo]]=1),"Monopolio",IF(Municipios_3play__3[[#This Row],[definitivo]]=1,"Con Problemas","Sin Problemas"))</f>
        <v>Sin Problemas</v>
      </c>
      <c r="AB5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6" spans="1:28" x14ac:dyDescent="0.25">
      <c r="A56">
        <v>25473</v>
      </c>
      <c r="B56">
        <v>0</v>
      </c>
      <c r="C56">
        <v>5406.3334513257796</v>
      </c>
      <c r="D56">
        <v>-45.733898320946402</v>
      </c>
      <c r="E56">
        <v>0.35032430240178902</v>
      </c>
      <c r="F56">
        <v>0</v>
      </c>
      <c r="G56">
        <v>0.41382638962228702</v>
      </c>
      <c r="H56">
        <v>-8.5668371690643206E-3</v>
      </c>
      <c r="I56">
        <v>0.41382638962228702</v>
      </c>
      <c r="J56">
        <v>0</v>
      </c>
      <c r="K56">
        <v>43.721499999999999</v>
      </c>
      <c r="L56" s="2">
        <v>-9.4216666666672496E-3</v>
      </c>
      <c r="M56">
        <v>0</v>
      </c>
      <c r="N56">
        <v>2.22659667733318E-2</v>
      </c>
      <c r="O56">
        <v>3</v>
      </c>
      <c r="P56">
        <v>0.157283331759482</v>
      </c>
      <c r="Q56">
        <v>0.157283331759482</v>
      </c>
      <c r="R56">
        <v>-0.84762284994855097</v>
      </c>
      <c r="S56">
        <v>0</v>
      </c>
      <c r="T56" t="s">
        <v>26</v>
      </c>
      <c r="U56">
        <v>0</v>
      </c>
      <c r="V56">
        <v>350</v>
      </c>
      <c r="W56">
        <v>0</v>
      </c>
      <c r="X56">
        <v>1</v>
      </c>
      <c r="Y56">
        <v>0</v>
      </c>
      <c r="Z5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56" t="str">
        <f>+IF(AND(Municipios_3play__3[[#This Row],[pprob2]]=2,Municipios_3play__3[[#This Row],[definitivo]]=1),"Monopolio",IF(Municipios_3play__3[[#This Row],[definitivo]]=1,"Con Problemas","Sin Problemas"))</f>
        <v>Sin Problemas</v>
      </c>
      <c r="AB5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57" spans="1:28" x14ac:dyDescent="0.25">
      <c r="A57">
        <v>25513</v>
      </c>
      <c r="B57">
        <v>1</v>
      </c>
      <c r="L57" s="2">
        <v>0.53480666666666599</v>
      </c>
      <c r="O57">
        <v>0</v>
      </c>
      <c r="Q57">
        <v>1</v>
      </c>
      <c r="S57">
        <v>2</v>
      </c>
      <c r="T57" t="s">
        <v>29</v>
      </c>
      <c r="U57">
        <v>0</v>
      </c>
      <c r="V57">
        <v>350</v>
      </c>
      <c r="W57">
        <v>1</v>
      </c>
      <c r="X57">
        <v>1</v>
      </c>
      <c r="Y57">
        <v>1</v>
      </c>
      <c r="Z5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57" t="str">
        <f>+IF(AND(Municipios_3play__3[[#This Row],[pprob2]]=2,Municipios_3play__3[[#This Row],[definitivo]]=1),"Monopolio",IF(Municipios_3play__3[[#This Row],[definitivo]]=1,"Con Problemas","Sin Problemas"))</f>
        <v>Monopolio</v>
      </c>
      <c r="AB5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58" spans="1:28" x14ac:dyDescent="0.25">
      <c r="A58">
        <v>25592</v>
      </c>
      <c r="B58">
        <v>1</v>
      </c>
      <c r="L58" s="2">
        <v>1.1275E-2</v>
      </c>
      <c r="O58">
        <v>0</v>
      </c>
      <c r="Q58">
        <v>1</v>
      </c>
      <c r="S58">
        <v>2</v>
      </c>
      <c r="T58" t="s">
        <v>29</v>
      </c>
      <c r="U58">
        <v>0</v>
      </c>
      <c r="V58">
        <v>350</v>
      </c>
      <c r="W58">
        <v>1</v>
      </c>
      <c r="X58">
        <v>1</v>
      </c>
      <c r="Y58">
        <v>1</v>
      </c>
      <c r="Z5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58" t="str">
        <f>+IF(AND(Municipios_3play__3[[#This Row],[pprob2]]=2,Municipios_3play__3[[#This Row],[definitivo]]=1),"Monopolio",IF(Municipios_3play__3[[#This Row],[definitivo]]=1,"Con Problemas","Sin Problemas"))</f>
        <v>Monopolio</v>
      </c>
      <c r="AB5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59" spans="1:28" x14ac:dyDescent="0.25">
      <c r="A59">
        <v>25612</v>
      </c>
      <c r="B59">
        <v>1</v>
      </c>
      <c r="L59" s="2">
        <v>0.15809166666666799</v>
      </c>
      <c r="O59">
        <v>0</v>
      </c>
      <c r="Q59">
        <v>1</v>
      </c>
      <c r="S59">
        <v>2</v>
      </c>
      <c r="T59" t="s">
        <v>29</v>
      </c>
      <c r="U59">
        <v>0</v>
      </c>
      <c r="V59">
        <v>350</v>
      </c>
      <c r="W59">
        <v>1</v>
      </c>
      <c r="X59">
        <v>1</v>
      </c>
      <c r="Y59">
        <v>1</v>
      </c>
      <c r="Z5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59" t="str">
        <f>+IF(AND(Municipios_3play__3[[#This Row],[pprob2]]=2,Municipios_3play__3[[#This Row],[definitivo]]=1),"Monopolio",IF(Municipios_3play__3[[#This Row],[definitivo]]=1,"Con Problemas","Sin Problemas"))</f>
        <v>Monopolio</v>
      </c>
      <c r="AB5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60" spans="1:28" x14ac:dyDescent="0.25">
      <c r="A60">
        <v>25645</v>
      </c>
      <c r="B60">
        <v>0</v>
      </c>
      <c r="C60">
        <v>10000</v>
      </c>
      <c r="D60">
        <v>-1.5752910326854199E-12</v>
      </c>
      <c r="E60">
        <v>1</v>
      </c>
      <c r="F60">
        <v>0</v>
      </c>
      <c r="G60">
        <v>1</v>
      </c>
      <c r="H60">
        <v>0</v>
      </c>
      <c r="I60">
        <v>1</v>
      </c>
      <c r="J60">
        <v>0.01</v>
      </c>
      <c r="K60">
        <v>1.8266666666666698E-2</v>
      </c>
      <c r="L60" s="2">
        <v>-3.50000000000002E-4</v>
      </c>
      <c r="M60">
        <v>0.99948154167151104</v>
      </c>
      <c r="N60">
        <v>1.0455661245780901E-2</v>
      </c>
      <c r="O60">
        <v>4</v>
      </c>
      <c r="P60">
        <v>0.40409113224915599</v>
      </c>
      <c r="Q60">
        <v>0.40409113224915599</v>
      </c>
      <c r="R60">
        <v>0.56008861681702904</v>
      </c>
      <c r="S60">
        <v>0</v>
      </c>
      <c r="T60" t="s">
        <v>27</v>
      </c>
      <c r="U60">
        <v>0</v>
      </c>
      <c r="V60">
        <v>350</v>
      </c>
      <c r="W60">
        <v>0</v>
      </c>
      <c r="X60">
        <v>0</v>
      </c>
      <c r="Y60">
        <v>0</v>
      </c>
      <c r="Z6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0" t="str">
        <f>+IF(AND(Municipios_3play__3[[#This Row],[pprob2]]=2,Municipios_3play__3[[#This Row],[definitivo]]=1),"Monopolio",IF(Municipios_3play__3[[#This Row],[definitivo]]=1,"Con Problemas","Sin Problemas"))</f>
        <v>Sin Problemas</v>
      </c>
      <c r="AB6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1" spans="1:28" x14ac:dyDescent="0.25">
      <c r="A61">
        <v>25740</v>
      </c>
      <c r="B61">
        <v>0</v>
      </c>
      <c r="C61">
        <v>9722.3110116595399</v>
      </c>
      <c r="D61">
        <v>-2.6476701622409</v>
      </c>
      <c r="E61">
        <v>0.96072684307756395</v>
      </c>
      <c r="F61">
        <v>0</v>
      </c>
      <c r="G61">
        <v>0.97174345525288497</v>
      </c>
      <c r="H61">
        <v>-2.4106574769459501E-4</v>
      </c>
      <c r="I61">
        <v>0.97174345525288497</v>
      </c>
      <c r="J61">
        <v>0</v>
      </c>
      <c r="K61">
        <v>13.510566666666699</v>
      </c>
      <c r="L61" s="2">
        <v>0.76143000000000005</v>
      </c>
      <c r="M61">
        <v>0.61653289356137098</v>
      </c>
      <c r="N61">
        <v>0</v>
      </c>
      <c r="O61">
        <v>2</v>
      </c>
      <c r="P61">
        <v>0.38649405966609002</v>
      </c>
      <c r="Q61">
        <v>0.38649405966609002</v>
      </c>
      <c r="R61">
        <v>0.28383567605703203</v>
      </c>
      <c r="S61">
        <v>0</v>
      </c>
      <c r="T61" t="s">
        <v>27</v>
      </c>
      <c r="U61">
        <v>0</v>
      </c>
      <c r="V61">
        <v>350</v>
      </c>
      <c r="W61">
        <v>0</v>
      </c>
      <c r="X61">
        <v>1</v>
      </c>
      <c r="Y61">
        <v>0</v>
      </c>
      <c r="Z6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1" t="str">
        <f>+IF(AND(Municipios_3play__3[[#This Row],[pprob2]]=2,Municipios_3play__3[[#This Row],[definitivo]]=1),"Monopolio",IF(Municipios_3play__3[[#This Row],[definitivo]]=1,"Con Problemas","Sin Problemas"))</f>
        <v>Sin Problemas</v>
      </c>
      <c r="AB6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2" spans="1:28" x14ac:dyDescent="0.25">
      <c r="A62">
        <v>25743</v>
      </c>
      <c r="B62">
        <v>0</v>
      </c>
      <c r="C62">
        <v>8715.4530913431608</v>
      </c>
      <c r="D62">
        <v>90.806639594549694</v>
      </c>
      <c r="E62">
        <v>0.81832836577567603</v>
      </c>
      <c r="F62">
        <v>0.16593860146474501</v>
      </c>
      <c r="G62">
        <v>0.85778022423522504</v>
      </c>
      <c r="H62">
        <v>1.1479038204428801E-2</v>
      </c>
      <c r="I62">
        <v>0.85778022423522504</v>
      </c>
      <c r="J62">
        <v>0.115653619268168</v>
      </c>
      <c r="K62">
        <v>7.6551999999999998</v>
      </c>
      <c r="L62" s="2">
        <v>0.47780666666666699</v>
      </c>
      <c r="M62">
        <v>0.78272433232193594</v>
      </c>
      <c r="N62">
        <v>0</v>
      </c>
      <c r="O62">
        <v>4</v>
      </c>
      <c r="P62">
        <v>0.39154016214876303</v>
      </c>
      <c r="Q62">
        <v>0.39154016214876303</v>
      </c>
      <c r="R62">
        <v>0.32786100391739398</v>
      </c>
      <c r="S62">
        <v>0</v>
      </c>
      <c r="T62" t="s">
        <v>30</v>
      </c>
      <c r="U62">
        <v>0</v>
      </c>
      <c r="V62">
        <v>350</v>
      </c>
      <c r="W62">
        <v>0</v>
      </c>
      <c r="X62">
        <v>1</v>
      </c>
      <c r="Y62">
        <v>0</v>
      </c>
      <c r="Z6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2" t="str">
        <f>+IF(AND(Municipios_3play__3[[#This Row],[pprob2]]=2,Municipios_3play__3[[#This Row],[definitivo]]=1),"Monopolio",IF(Municipios_3play__3[[#This Row],[definitivo]]=1,"Con Problemas","Sin Problemas"))</f>
        <v>Sin Problemas</v>
      </c>
      <c r="AB6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3" spans="1:28" x14ac:dyDescent="0.25">
      <c r="A63">
        <v>25754</v>
      </c>
      <c r="B63">
        <v>0</v>
      </c>
      <c r="C63">
        <v>8339.3028982924807</v>
      </c>
      <c r="D63">
        <v>-34.596976702427902</v>
      </c>
      <c r="E63">
        <v>0.76512998132993604</v>
      </c>
      <c r="F63">
        <v>0</v>
      </c>
      <c r="G63">
        <v>0.82325209386362097</v>
      </c>
      <c r="H63">
        <v>-4.2034105008983301E-3</v>
      </c>
      <c r="I63">
        <v>0.82325209386362097</v>
      </c>
      <c r="J63">
        <v>0</v>
      </c>
      <c r="K63">
        <v>32.541722222222198</v>
      </c>
      <c r="L63" s="2">
        <v>-3.5258333333331601E-2</v>
      </c>
      <c r="M63">
        <v>7.6376264078349798E-2</v>
      </c>
      <c r="N63">
        <v>5.5902445973784701E-2</v>
      </c>
      <c r="O63">
        <v>3</v>
      </c>
      <c r="P63">
        <v>0.32885690423346797</v>
      </c>
      <c r="Q63">
        <v>0.32885690423346797</v>
      </c>
      <c r="R63">
        <v>4.2022894671021403E-2</v>
      </c>
      <c r="S63">
        <v>0</v>
      </c>
      <c r="T63" t="s">
        <v>30</v>
      </c>
      <c r="U63">
        <v>0</v>
      </c>
      <c r="V63">
        <v>350</v>
      </c>
      <c r="W63">
        <v>0</v>
      </c>
      <c r="X63">
        <v>1</v>
      </c>
      <c r="Y63">
        <v>0</v>
      </c>
      <c r="Z6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3" t="str">
        <f>+IF(AND(Municipios_3play__3[[#This Row],[pprob2]]=2,Municipios_3play__3[[#This Row],[definitivo]]=1),"Monopolio",IF(Municipios_3play__3[[#This Row],[definitivo]]=1,"Con Problemas","Sin Problemas"))</f>
        <v>Sin Problemas</v>
      </c>
      <c r="AB6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4" spans="1:28" x14ac:dyDescent="0.25">
      <c r="A64">
        <v>25758</v>
      </c>
      <c r="B64">
        <v>0</v>
      </c>
      <c r="C64">
        <v>9236.8123521043908</v>
      </c>
      <c r="D64">
        <v>31.144957149585199</v>
      </c>
      <c r="E64">
        <v>0.89206346122619296</v>
      </c>
      <c r="F64">
        <v>6.3483986218087499E-2</v>
      </c>
      <c r="G64">
        <v>0.92042450080496996</v>
      </c>
      <c r="H64">
        <v>3.36749109952895E-3</v>
      </c>
      <c r="I64">
        <v>0.92042450080496996</v>
      </c>
      <c r="J64">
        <v>4.0994549907614003E-2</v>
      </c>
      <c r="K64">
        <v>21.219655555555601</v>
      </c>
      <c r="L64" s="2">
        <v>-0.31391999999999998</v>
      </c>
      <c r="M64">
        <v>0.39772771074147401</v>
      </c>
      <c r="N64">
        <v>0.41868908078727102</v>
      </c>
      <c r="O64">
        <v>5</v>
      </c>
      <c r="P64">
        <v>0.46713111578882699</v>
      </c>
      <c r="Q64">
        <v>0.46713111578882699</v>
      </c>
      <c r="R64">
        <v>1.7951757783293301</v>
      </c>
      <c r="S64">
        <v>1</v>
      </c>
      <c r="T64" t="s">
        <v>30</v>
      </c>
      <c r="U64">
        <v>0</v>
      </c>
      <c r="V64">
        <v>350</v>
      </c>
      <c r="W64">
        <v>1</v>
      </c>
      <c r="X64">
        <v>1</v>
      </c>
      <c r="Y64">
        <v>1</v>
      </c>
      <c r="Z6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64" t="str">
        <f>+IF(AND(Municipios_3play__3[[#This Row],[pprob2]]=2,Municipios_3play__3[[#This Row],[definitivo]]=1),"Monopolio",IF(Municipios_3play__3[[#This Row],[definitivo]]=1,"Con Problemas","Sin Problemas"))</f>
        <v>Con Problemas</v>
      </c>
      <c r="AB6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65" spans="1:28" x14ac:dyDescent="0.25">
      <c r="A65">
        <v>25785</v>
      </c>
      <c r="B65">
        <v>0</v>
      </c>
      <c r="C65">
        <v>9535.0832954104899</v>
      </c>
      <c r="D65">
        <v>42.396294725388401</v>
      </c>
      <c r="E65">
        <v>0.93424749463662704</v>
      </c>
      <c r="F65">
        <v>8.2805457137090699E-2</v>
      </c>
      <c r="G65">
        <v>0.95188749451840204</v>
      </c>
      <c r="H65">
        <v>4.5497077580919998E-3</v>
      </c>
      <c r="I65">
        <v>0.95188749451840204</v>
      </c>
      <c r="J65">
        <v>5.18757288454205E-2</v>
      </c>
      <c r="K65">
        <v>22.560322222222201</v>
      </c>
      <c r="L65" s="2">
        <v>1.21994166666667</v>
      </c>
      <c r="M65">
        <v>0.35967589692423602</v>
      </c>
      <c r="N65">
        <v>0</v>
      </c>
      <c r="O65">
        <v>4</v>
      </c>
      <c r="P65">
        <v>0.40416323502750801</v>
      </c>
      <c r="Q65">
        <v>0.40416323502750801</v>
      </c>
      <c r="R65">
        <v>0.57654655766574403</v>
      </c>
      <c r="S65">
        <v>0</v>
      </c>
      <c r="T65" t="s">
        <v>27</v>
      </c>
      <c r="U65">
        <v>0</v>
      </c>
      <c r="V65">
        <v>350</v>
      </c>
      <c r="W65">
        <v>0</v>
      </c>
      <c r="X65">
        <v>1</v>
      </c>
      <c r="Y65">
        <v>0</v>
      </c>
      <c r="Z6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5" t="str">
        <f>+IF(AND(Municipios_3play__3[[#This Row],[pprob2]]=2,Municipios_3play__3[[#This Row],[definitivo]]=1),"Monopolio",IF(Municipios_3play__3[[#This Row],[definitivo]]=1,"Con Problemas","Sin Problemas"))</f>
        <v>Sin Problemas</v>
      </c>
      <c r="AB6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6" spans="1:28" x14ac:dyDescent="0.25">
      <c r="A66">
        <v>25799</v>
      </c>
      <c r="B66">
        <v>0</v>
      </c>
      <c r="C66">
        <v>8995.9446766548608</v>
      </c>
      <c r="D66">
        <v>76.051046116973396</v>
      </c>
      <c r="E66">
        <v>0.85799788998404503</v>
      </c>
      <c r="F66">
        <v>0.14059941238177401</v>
      </c>
      <c r="G66">
        <v>0.89154766930755602</v>
      </c>
      <c r="H66">
        <v>9.0392306126680592E-3</v>
      </c>
      <c r="I66">
        <v>0.89154766930755602</v>
      </c>
      <c r="J66">
        <v>9.3197512946645397E-2</v>
      </c>
      <c r="K66">
        <v>19.6996</v>
      </c>
      <c r="L66" s="2">
        <v>0.96076333333333197</v>
      </c>
      <c r="M66">
        <v>0.44087107547930998</v>
      </c>
      <c r="N66">
        <v>0</v>
      </c>
      <c r="O66">
        <v>4</v>
      </c>
      <c r="P66">
        <v>0.39666849692400402</v>
      </c>
      <c r="Q66">
        <v>0.39666849692400402</v>
      </c>
      <c r="R66">
        <v>0.37253144177382502</v>
      </c>
      <c r="S66">
        <v>0</v>
      </c>
      <c r="T66" t="s">
        <v>30</v>
      </c>
      <c r="U66">
        <v>0</v>
      </c>
      <c r="V66">
        <v>350</v>
      </c>
      <c r="W66">
        <v>0</v>
      </c>
      <c r="X66">
        <v>1</v>
      </c>
      <c r="Y66">
        <v>0</v>
      </c>
      <c r="Z6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6" t="str">
        <f>+IF(AND(Municipios_3play__3[[#This Row],[pprob2]]=2,Municipios_3play__3[[#This Row],[definitivo]]=1),"Monopolio",IF(Municipios_3play__3[[#This Row],[definitivo]]=1,"Con Problemas","Sin Problemas"))</f>
        <v>Sin Problemas</v>
      </c>
      <c r="AB6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7" spans="1:28" x14ac:dyDescent="0.25">
      <c r="A67">
        <v>25817</v>
      </c>
      <c r="B67">
        <v>0</v>
      </c>
      <c r="C67">
        <v>9815.6959983910201</v>
      </c>
      <c r="D67">
        <v>-28.069713632350901</v>
      </c>
      <c r="E67">
        <v>0.97393414834387304</v>
      </c>
      <c r="F67">
        <v>0</v>
      </c>
      <c r="G67">
        <v>0.98134955181324501</v>
      </c>
      <c r="H67">
        <v>-2.8532949856683899E-3</v>
      </c>
      <c r="I67">
        <v>0.98134955181324501</v>
      </c>
      <c r="J67">
        <v>0</v>
      </c>
      <c r="K67">
        <v>46.089844444444402</v>
      </c>
      <c r="L67" s="2">
        <v>0.74440666666666599</v>
      </c>
      <c r="M67">
        <v>0</v>
      </c>
      <c r="N67">
        <v>0</v>
      </c>
      <c r="O67">
        <v>2</v>
      </c>
      <c r="P67">
        <v>0.39105674003142399</v>
      </c>
      <c r="Q67">
        <v>0.39105674003142399</v>
      </c>
      <c r="R67">
        <v>0.313119408514617</v>
      </c>
      <c r="S67">
        <v>0</v>
      </c>
      <c r="T67" t="s">
        <v>29</v>
      </c>
      <c r="U67">
        <v>0</v>
      </c>
      <c r="V67">
        <v>350</v>
      </c>
      <c r="W67">
        <v>0</v>
      </c>
      <c r="X67">
        <v>1</v>
      </c>
      <c r="Y67">
        <v>0</v>
      </c>
      <c r="Z6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7" t="str">
        <f>+IF(AND(Municipios_3play__3[[#This Row],[pprob2]]=2,Municipios_3play__3[[#This Row],[definitivo]]=1),"Monopolio",IF(Municipios_3play__3[[#This Row],[definitivo]]=1,"Con Problemas","Sin Problemas"))</f>
        <v>Sin Problemas</v>
      </c>
      <c r="AB6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8" spans="1:28" x14ac:dyDescent="0.25">
      <c r="A68">
        <v>25843</v>
      </c>
      <c r="B68">
        <v>0</v>
      </c>
      <c r="C68">
        <v>9529.3802612329</v>
      </c>
      <c r="D68">
        <v>7.5503625704802602</v>
      </c>
      <c r="E68">
        <v>0.93344092266008205</v>
      </c>
      <c r="F68">
        <v>2.2965934925568199E-2</v>
      </c>
      <c r="G68">
        <v>0.95149782993356802</v>
      </c>
      <c r="H68">
        <v>8.8742378222703003E-4</v>
      </c>
      <c r="I68">
        <v>0.95149782993356802</v>
      </c>
      <c r="J68">
        <v>1.8167891137495999E-2</v>
      </c>
      <c r="K68">
        <v>21.389399999999998</v>
      </c>
      <c r="L68" s="2">
        <v>0.105663333333334</v>
      </c>
      <c r="M68">
        <v>0.39290989572667301</v>
      </c>
      <c r="N68">
        <v>0</v>
      </c>
      <c r="O68">
        <v>4</v>
      </c>
      <c r="P68">
        <v>0.38521451573134302</v>
      </c>
      <c r="Q68">
        <v>0.38521451573134302</v>
      </c>
      <c r="R68">
        <v>0.254793389061577</v>
      </c>
      <c r="S68">
        <v>0</v>
      </c>
      <c r="T68" t="s">
        <v>28</v>
      </c>
      <c r="U68">
        <v>0</v>
      </c>
      <c r="V68">
        <v>350</v>
      </c>
      <c r="W68">
        <v>0</v>
      </c>
      <c r="X68">
        <v>1</v>
      </c>
      <c r="Y68">
        <v>0</v>
      </c>
      <c r="Z6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68" t="str">
        <f>+IF(AND(Municipios_3play__3[[#This Row],[pprob2]]=2,Municipios_3play__3[[#This Row],[definitivo]]=1),"Monopolio",IF(Municipios_3play__3[[#This Row],[definitivo]]=1,"Con Problemas","Sin Problemas"))</f>
        <v>Sin Problemas</v>
      </c>
      <c r="AB6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69" spans="1:28" x14ac:dyDescent="0.25">
      <c r="A69">
        <v>25875</v>
      </c>
      <c r="B69">
        <v>0</v>
      </c>
      <c r="C69">
        <v>9100.2366565890807</v>
      </c>
      <c r="D69">
        <v>116.45564602493801</v>
      </c>
      <c r="E69">
        <v>0.87274775571759899</v>
      </c>
      <c r="F69">
        <v>0.20998461186193201</v>
      </c>
      <c r="G69">
        <v>0.90264198676880902</v>
      </c>
      <c r="H69">
        <v>1.33120899324204E-2</v>
      </c>
      <c r="I69">
        <v>0.90264198676880902</v>
      </c>
      <c r="J69">
        <v>0.13252511546140799</v>
      </c>
      <c r="K69">
        <v>19.152333333333299</v>
      </c>
      <c r="L69" s="2">
        <v>1.1221333333333301</v>
      </c>
      <c r="M69">
        <v>0.456404011313508</v>
      </c>
      <c r="N69">
        <v>0</v>
      </c>
      <c r="O69">
        <v>4</v>
      </c>
      <c r="P69">
        <v>0.42357989396195</v>
      </c>
      <c r="Q69">
        <v>0.42357989396195</v>
      </c>
      <c r="R69">
        <v>1.4770404135445601</v>
      </c>
      <c r="S69">
        <v>1</v>
      </c>
      <c r="T69" t="s">
        <v>29</v>
      </c>
      <c r="U69">
        <v>0</v>
      </c>
      <c r="V69">
        <v>350</v>
      </c>
      <c r="W69">
        <v>1</v>
      </c>
      <c r="X69">
        <v>1</v>
      </c>
      <c r="Y69">
        <v>1</v>
      </c>
      <c r="Z6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69" t="str">
        <f>+IF(AND(Municipios_3play__3[[#This Row],[pprob2]]=2,Municipios_3play__3[[#This Row],[definitivo]]=1),"Monopolio",IF(Municipios_3play__3[[#This Row],[definitivo]]=1,"Con Problemas","Sin Problemas"))</f>
        <v>Con Problemas</v>
      </c>
      <c r="AB6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70" spans="1:28" x14ac:dyDescent="0.25">
      <c r="A70">
        <v>25878</v>
      </c>
      <c r="B70">
        <v>0</v>
      </c>
      <c r="C70">
        <v>10000</v>
      </c>
      <c r="D70">
        <v>0</v>
      </c>
      <c r="E70">
        <v>1</v>
      </c>
      <c r="F70">
        <v>0.01</v>
      </c>
      <c r="G70">
        <v>1</v>
      </c>
      <c r="H70">
        <v>9.9301366129890905E-17</v>
      </c>
      <c r="I70">
        <v>1</v>
      </c>
      <c r="J70">
        <v>1.0000000000000901E-2</v>
      </c>
      <c r="K70">
        <v>3.4360000000000002E-2</v>
      </c>
      <c r="L70" s="2">
        <v>-4.2000000000000202E-4</v>
      </c>
      <c r="M70">
        <v>0.99902476853100897</v>
      </c>
      <c r="N70">
        <v>1.05467934949371E-2</v>
      </c>
      <c r="O70">
        <v>5</v>
      </c>
      <c r="P70">
        <v>0.40610935869898801</v>
      </c>
      <c r="Q70">
        <v>0.40610935869898801</v>
      </c>
      <c r="R70">
        <v>0.84762284994855097</v>
      </c>
      <c r="S70">
        <v>0</v>
      </c>
      <c r="T70" t="s">
        <v>27</v>
      </c>
      <c r="U70">
        <v>0</v>
      </c>
      <c r="V70">
        <v>350</v>
      </c>
      <c r="W70">
        <v>0</v>
      </c>
      <c r="X70">
        <v>0</v>
      </c>
      <c r="Y70">
        <v>0</v>
      </c>
      <c r="Z7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0" t="str">
        <f>+IF(AND(Municipios_3play__3[[#This Row],[pprob2]]=2,Municipios_3play__3[[#This Row],[definitivo]]=1),"Monopolio",IF(Municipios_3play__3[[#This Row],[definitivo]]=1,"Con Problemas","Sin Problemas"))</f>
        <v>Sin Problemas</v>
      </c>
      <c r="AB7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1" spans="1:28" x14ac:dyDescent="0.25">
      <c r="A71">
        <v>25899</v>
      </c>
      <c r="B71">
        <v>0</v>
      </c>
      <c r="C71">
        <v>6351.9755007323602</v>
      </c>
      <c r="D71">
        <v>-45.127881555601498</v>
      </c>
      <c r="E71">
        <v>0.48406510653214702</v>
      </c>
      <c r="F71">
        <v>0</v>
      </c>
      <c r="G71">
        <v>0.51859085416347905</v>
      </c>
      <c r="H71">
        <v>-8.28763127483894E-3</v>
      </c>
      <c r="I71">
        <v>0.51859085416347905</v>
      </c>
      <c r="J71">
        <v>0</v>
      </c>
      <c r="K71">
        <v>37.173711111111103</v>
      </c>
      <c r="L71" s="2">
        <v>1.9163333333335201E-2</v>
      </c>
      <c r="M71">
        <v>0</v>
      </c>
      <c r="N71">
        <v>0</v>
      </c>
      <c r="O71">
        <v>2</v>
      </c>
      <c r="P71">
        <v>0.20053119213912499</v>
      </c>
      <c r="Q71">
        <v>0.20053119213912499</v>
      </c>
      <c r="R71">
        <v>-0.51158919733776698</v>
      </c>
      <c r="S71">
        <v>0</v>
      </c>
      <c r="T71" t="s">
        <v>29</v>
      </c>
      <c r="U71">
        <v>0</v>
      </c>
      <c r="V71">
        <v>350</v>
      </c>
      <c r="W71">
        <v>0</v>
      </c>
      <c r="X71">
        <v>1</v>
      </c>
      <c r="Y71">
        <v>0</v>
      </c>
      <c r="Z7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1" t="str">
        <f>+IF(AND(Municipios_3play__3[[#This Row],[pprob2]]=2,Municipios_3play__3[[#This Row],[definitivo]]=1),"Monopolio",IF(Municipios_3play__3[[#This Row],[definitivo]]=1,"Con Problemas","Sin Problemas"))</f>
        <v>Sin Problemas</v>
      </c>
      <c r="AB7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2" spans="1:28" x14ac:dyDescent="0.25">
      <c r="A72">
        <v>41001</v>
      </c>
      <c r="B72">
        <v>0</v>
      </c>
      <c r="C72">
        <v>6543.0128577667601</v>
      </c>
      <c r="D72">
        <v>33.734857464320399</v>
      </c>
      <c r="E72">
        <v>0.51108324702701402</v>
      </c>
      <c r="F72">
        <v>6.7931518191698403E-2</v>
      </c>
      <c r="G72">
        <v>0.55507568177820998</v>
      </c>
      <c r="H72">
        <v>6.1337285027858596E-3</v>
      </c>
      <c r="I72">
        <v>0.55507568177820998</v>
      </c>
      <c r="J72">
        <v>6.6455131901000206E-2</v>
      </c>
      <c r="K72">
        <v>39.807588888888901</v>
      </c>
      <c r="L72" s="2">
        <v>0.27025499999999902</v>
      </c>
      <c r="M72">
        <v>0</v>
      </c>
      <c r="N72">
        <v>0</v>
      </c>
      <c r="O72">
        <v>4</v>
      </c>
      <c r="P72">
        <v>0.24010911577958499</v>
      </c>
      <c r="Q72">
        <v>0.24010911577958499</v>
      </c>
      <c r="R72">
        <v>-0.225964475389237</v>
      </c>
      <c r="S72">
        <v>0</v>
      </c>
      <c r="T72" t="s">
        <v>29</v>
      </c>
      <c r="U72">
        <v>0</v>
      </c>
      <c r="V72">
        <v>350</v>
      </c>
      <c r="W72">
        <v>0</v>
      </c>
      <c r="X72">
        <v>1</v>
      </c>
      <c r="Y72">
        <v>0</v>
      </c>
      <c r="Z7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2" t="str">
        <f>+IF(AND(Municipios_3play__3[[#This Row],[pprob2]]=2,Municipios_3play__3[[#This Row],[definitivo]]=1),"Monopolio",IF(Municipios_3play__3[[#This Row],[definitivo]]=1,"Con Problemas","Sin Problemas"))</f>
        <v>Sin Problemas</v>
      </c>
      <c r="AB7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3" spans="1:28" x14ac:dyDescent="0.25">
      <c r="A73">
        <v>44001</v>
      </c>
      <c r="B73">
        <v>0</v>
      </c>
      <c r="C73">
        <v>7302.8787917272703</v>
      </c>
      <c r="D73">
        <v>151.07655919039499</v>
      </c>
      <c r="E73">
        <v>0.61855000054428499</v>
      </c>
      <c r="F73">
        <v>0.26943771798455601</v>
      </c>
      <c r="G73">
        <v>0.69442015323638995</v>
      </c>
      <c r="H73">
        <v>1.8828269536832001E-2</v>
      </c>
      <c r="I73">
        <v>0.69442015323638995</v>
      </c>
      <c r="J73">
        <v>0.183296297624953</v>
      </c>
      <c r="K73">
        <v>23.929044444444401</v>
      </c>
      <c r="L73" s="2">
        <v>0.29904166666666698</v>
      </c>
      <c r="M73">
        <v>0.32082778914140397</v>
      </c>
      <c r="N73">
        <v>0</v>
      </c>
      <c r="O73">
        <v>4</v>
      </c>
      <c r="P73">
        <v>0.35314083387803702</v>
      </c>
      <c r="Q73">
        <v>0.35314083387803702</v>
      </c>
      <c r="R73">
        <v>0.112263445073395</v>
      </c>
      <c r="S73">
        <v>0</v>
      </c>
      <c r="T73" t="s">
        <v>29</v>
      </c>
      <c r="U73">
        <v>0</v>
      </c>
      <c r="V73">
        <v>350</v>
      </c>
      <c r="W73">
        <v>0</v>
      </c>
      <c r="X73">
        <v>1</v>
      </c>
      <c r="Y73">
        <v>0</v>
      </c>
      <c r="Z7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3" t="str">
        <f>+IF(AND(Municipios_3play__3[[#This Row],[pprob2]]=2,Municipios_3play__3[[#This Row],[definitivo]]=1),"Monopolio",IF(Municipios_3play__3[[#This Row],[definitivo]]=1,"Con Problemas","Sin Problemas"))</f>
        <v>Sin Problemas</v>
      </c>
      <c r="AB7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4" spans="1:28" x14ac:dyDescent="0.25">
      <c r="A74">
        <v>47001</v>
      </c>
      <c r="B74">
        <v>0</v>
      </c>
      <c r="C74">
        <v>4208.5146466322403</v>
      </c>
      <c r="D74">
        <v>88.351251352204699</v>
      </c>
      <c r="E74">
        <v>0.18091850002370199</v>
      </c>
      <c r="F74">
        <v>0.16172206168005701</v>
      </c>
      <c r="G74">
        <v>0.21437477350256201</v>
      </c>
      <c r="H74">
        <v>6.3024243207621599E-3</v>
      </c>
      <c r="I74">
        <v>0.21437477350256201</v>
      </c>
      <c r="J74">
        <v>6.8007816316470099E-2</v>
      </c>
      <c r="K74">
        <v>33.035299999999999</v>
      </c>
      <c r="L74" s="2">
        <v>-0.18640166666666599</v>
      </c>
      <c r="M74">
        <v>6.2367166834944102E-2</v>
      </c>
      <c r="N74">
        <v>0.25267433042563398</v>
      </c>
      <c r="O74">
        <v>5</v>
      </c>
      <c r="P74">
        <v>0.175539496389685</v>
      </c>
      <c r="Q74">
        <v>0.175539496389685</v>
      </c>
      <c r="R74">
        <v>-0.66136246957518696</v>
      </c>
      <c r="S74">
        <v>0</v>
      </c>
      <c r="T74" t="s">
        <v>29</v>
      </c>
      <c r="U74">
        <v>0</v>
      </c>
      <c r="V74">
        <v>350</v>
      </c>
      <c r="W74">
        <v>0</v>
      </c>
      <c r="X74">
        <v>1</v>
      </c>
      <c r="Y74">
        <v>0</v>
      </c>
      <c r="Z7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4" t="str">
        <f>+IF(AND(Municipios_3play__3[[#This Row],[pprob2]]=2,Municipios_3play__3[[#This Row],[definitivo]]=1),"Monopolio",IF(Municipios_3play__3[[#This Row],[definitivo]]=1,"Con Problemas","Sin Problemas"))</f>
        <v>Sin Problemas</v>
      </c>
      <c r="AB7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5" spans="1:28" x14ac:dyDescent="0.25">
      <c r="A75">
        <v>50001</v>
      </c>
      <c r="B75">
        <v>0</v>
      </c>
      <c r="C75">
        <v>4915.4916215756302</v>
      </c>
      <c r="D75">
        <v>89.115641622923903</v>
      </c>
      <c r="E75">
        <v>0.28090524362283897</v>
      </c>
      <c r="F75">
        <v>0.16303471844526099</v>
      </c>
      <c r="G75">
        <v>0.33858039477732699</v>
      </c>
      <c r="H75">
        <v>1.43077977338627E-2</v>
      </c>
      <c r="I75">
        <v>0.33858039477732699</v>
      </c>
      <c r="J75">
        <v>0.141689657915439</v>
      </c>
      <c r="K75">
        <v>31.910633333333301</v>
      </c>
      <c r="L75" s="2">
        <v>0.21471499999999999</v>
      </c>
      <c r="M75">
        <v>9.4288305526978297E-2</v>
      </c>
      <c r="N75">
        <v>0</v>
      </c>
      <c r="O75">
        <v>4</v>
      </c>
      <c r="P75">
        <v>0.18484200295217301</v>
      </c>
      <c r="Q75">
        <v>0.18484200295217301</v>
      </c>
      <c r="R75">
        <v>-0.62689775804470105</v>
      </c>
      <c r="S75">
        <v>0</v>
      </c>
      <c r="T75" t="s">
        <v>29</v>
      </c>
      <c r="U75">
        <v>0</v>
      </c>
      <c r="V75">
        <v>350</v>
      </c>
      <c r="W75">
        <v>0</v>
      </c>
      <c r="X75">
        <v>1</v>
      </c>
      <c r="Y75">
        <v>0</v>
      </c>
      <c r="Z7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5" t="str">
        <f>+IF(AND(Municipios_3play__3[[#This Row],[pprob2]]=2,Municipios_3play__3[[#This Row],[definitivo]]=1),"Monopolio",IF(Municipios_3play__3[[#This Row],[definitivo]]=1,"Con Problemas","Sin Problemas"))</f>
        <v>Sin Problemas</v>
      </c>
      <c r="AB7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6" spans="1:28" x14ac:dyDescent="0.25">
      <c r="A76">
        <v>50006</v>
      </c>
      <c r="B76">
        <v>0</v>
      </c>
      <c r="C76">
        <v>9126.50447689055</v>
      </c>
      <c r="D76">
        <v>-315.41654696096703</v>
      </c>
      <c r="E76">
        <v>0.87646277601737799</v>
      </c>
      <c r="F76">
        <v>0</v>
      </c>
      <c r="G76">
        <v>0.90314038452176204</v>
      </c>
      <c r="H76">
        <v>-3.5870758243984099E-2</v>
      </c>
      <c r="I76">
        <v>0.90314038452176204</v>
      </c>
      <c r="J76">
        <v>0</v>
      </c>
      <c r="K76">
        <v>25.818166666666698</v>
      </c>
      <c r="L76" s="2">
        <v>0.70498166666666595</v>
      </c>
      <c r="M76">
        <v>0.26720929554766298</v>
      </c>
      <c r="N76">
        <v>0</v>
      </c>
      <c r="O76">
        <v>2</v>
      </c>
      <c r="P76">
        <v>0.35592063210782798</v>
      </c>
      <c r="Q76">
        <v>0.35592063210782798</v>
      </c>
      <c r="R76">
        <v>0.12636710374150101</v>
      </c>
      <c r="S76">
        <v>0</v>
      </c>
      <c r="T76" t="s">
        <v>29</v>
      </c>
      <c r="U76">
        <v>0</v>
      </c>
      <c r="V76">
        <v>350</v>
      </c>
      <c r="W76">
        <v>0</v>
      </c>
      <c r="X76">
        <v>1</v>
      </c>
      <c r="Y76">
        <v>0</v>
      </c>
      <c r="Z7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6" t="str">
        <f>+IF(AND(Municipios_3play__3[[#This Row],[pprob2]]=2,Municipios_3play__3[[#This Row],[definitivo]]=1),"Monopolio",IF(Municipios_3play__3[[#This Row],[definitivo]]=1,"Con Problemas","Sin Problemas"))</f>
        <v>Sin Problemas</v>
      </c>
      <c r="AB7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7" spans="1:28" x14ac:dyDescent="0.25">
      <c r="A77">
        <v>5001</v>
      </c>
      <c r="B77">
        <v>0</v>
      </c>
      <c r="C77">
        <v>4356.1711674430999</v>
      </c>
      <c r="D77">
        <v>-26.4082482593791</v>
      </c>
      <c r="E77">
        <v>0.201801350824096</v>
      </c>
      <c r="F77">
        <v>0</v>
      </c>
      <c r="G77">
        <v>0.112761883038119</v>
      </c>
      <c r="H77">
        <v>-2.8252126825810998E-3</v>
      </c>
      <c r="I77">
        <v>0.112761883038119</v>
      </c>
      <c r="J77">
        <v>0</v>
      </c>
      <c r="K77">
        <v>46.1176777777778</v>
      </c>
      <c r="L77" s="2">
        <v>6.4524999999998695E-2</v>
      </c>
      <c r="M77">
        <v>0</v>
      </c>
      <c r="N77">
        <v>0</v>
      </c>
      <c r="O77">
        <v>2</v>
      </c>
      <c r="P77">
        <v>6.2912646772442807E-2</v>
      </c>
      <c r="Q77">
        <v>6.2912646772442807E-2</v>
      </c>
      <c r="R77">
        <v>-1.95757988470291</v>
      </c>
      <c r="S77">
        <v>0</v>
      </c>
      <c r="T77" t="s">
        <v>29</v>
      </c>
      <c r="U77">
        <v>0</v>
      </c>
      <c r="V77">
        <v>350</v>
      </c>
      <c r="W77">
        <v>0</v>
      </c>
      <c r="X77">
        <v>1</v>
      </c>
      <c r="Y77">
        <v>0</v>
      </c>
      <c r="Z7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77" t="str">
        <f>+IF(AND(Municipios_3play__3[[#This Row],[pprob2]]=2,Municipios_3play__3[[#This Row],[definitivo]]=1),"Monopolio",IF(Municipios_3play__3[[#This Row],[definitivo]]=1,"Con Problemas","Sin Problemas"))</f>
        <v>Sin Problemas</v>
      </c>
      <c r="AB7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78" spans="1:28" x14ac:dyDescent="0.25">
      <c r="A78">
        <v>5002</v>
      </c>
      <c r="B78">
        <v>1</v>
      </c>
      <c r="L78" s="2">
        <v>-3.2646666666666699E-2</v>
      </c>
      <c r="O78">
        <v>0</v>
      </c>
      <c r="Q78">
        <v>1</v>
      </c>
      <c r="S78">
        <v>2</v>
      </c>
      <c r="T78" t="s">
        <v>29</v>
      </c>
      <c r="U78">
        <v>0</v>
      </c>
      <c r="V78">
        <v>350</v>
      </c>
      <c r="W78">
        <v>1</v>
      </c>
      <c r="X78">
        <v>1</v>
      </c>
      <c r="Y78">
        <v>1</v>
      </c>
      <c r="Z7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78" t="str">
        <f>+IF(AND(Municipios_3play__3[[#This Row],[pprob2]]=2,Municipios_3play__3[[#This Row],[definitivo]]=1),"Monopolio",IF(Municipios_3play__3[[#This Row],[definitivo]]=1,"Con Problemas","Sin Problemas"))</f>
        <v>Monopolio</v>
      </c>
      <c r="AB7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79" spans="1:28" x14ac:dyDescent="0.25">
      <c r="A79">
        <v>5021</v>
      </c>
      <c r="B79">
        <v>1</v>
      </c>
      <c r="L79" s="2">
        <v>-9.4583333333333203E-3</v>
      </c>
      <c r="O79">
        <v>0</v>
      </c>
      <c r="Q79">
        <v>1</v>
      </c>
      <c r="S79">
        <v>2</v>
      </c>
      <c r="T79" t="s">
        <v>33</v>
      </c>
      <c r="U79">
        <v>1</v>
      </c>
      <c r="V79">
        <v>16</v>
      </c>
      <c r="W79">
        <v>1</v>
      </c>
      <c r="X79">
        <v>1</v>
      </c>
      <c r="Y79">
        <v>1</v>
      </c>
      <c r="Z7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79" t="str">
        <f>+IF(AND(Municipios_3play__3[[#This Row],[pprob2]]=2,Municipios_3play__3[[#This Row],[definitivo]]=1),"Monopolio",IF(Municipios_3play__3[[#This Row],[definitivo]]=1,"Con Problemas","Sin Problemas"))</f>
        <v>Monopolio</v>
      </c>
      <c r="AB7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0" spans="1:28" x14ac:dyDescent="0.25">
      <c r="A80">
        <v>50226</v>
      </c>
      <c r="B80">
        <v>0</v>
      </c>
      <c r="C80">
        <v>9886.9868367096406</v>
      </c>
      <c r="D80">
        <v>16.668585215643599</v>
      </c>
      <c r="E80">
        <v>0.98401670976321998</v>
      </c>
      <c r="F80">
        <v>3.86242930971692E-2</v>
      </c>
      <c r="G80">
        <v>0.98859270988523495</v>
      </c>
      <c r="H80">
        <v>1.68898046540493E-3</v>
      </c>
      <c r="I80">
        <v>0.98859270988523495</v>
      </c>
      <c r="J80">
        <v>2.5545457368929901E-2</v>
      </c>
      <c r="K80">
        <v>11.8735888888889</v>
      </c>
      <c r="L80" s="2">
        <v>0.83292999999999995</v>
      </c>
      <c r="M80">
        <v>0.662994833111065</v>
      </c>
      <c r="N80">
        <v>0</v>
      </c>
      <c r="O80">
        <v>4</v>
      </c>
      <c r="P80">
        <v>0.40735583402291098</v>
      </c>
      <c r="Q80">
        <v>0.40735583402291098</v>
      </c>
      <c r="R80">
        <v>0.90941995643099205</v>
      </c>
      <c r="S80">
        <v>0</v>
      </c>
      <c r="T80" t="s">
        <v>29</v>
      </c>
      <c r="U80">
        <v>0</v>
      </c>
      <c r="V80">
        <v>350</v>
      </c>
      <c r="W80">
        <v>0</v>
      </c>
      <c r="X80">
        <v>1</v>
      </c>
      <c r="Y80">
        <v>0</v>
      </c>
      <c r="Z8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80" t="str">
        <f>+IF(AND(Municipios_3play__3[[#This Row],[pprob2]]=2,Municipios_3play__3[[#This Row],[definitivo]]=1),"Monopolio",IF(Municipios_3play__3[[#This Row],[definitivo]]=1,"Con Problemas","Sin Problemas"))</f>
        <v>Sin Problemas</v>
      </c>
      <c r="AB8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81" spans="1:28" x14ac:dyDescent="0.25">
      <c r="A81">
        <v>5030</v>
      </c>
      <c r="B81">
        <v>1</v>
      </c>
      <c r="L81" s="2">
        <v>-0.18046000000000001</v>
      </c>
      <c r="O81">
        <v>0</v>
      </c>
      <c r="Q81">
        <v>1</v>
      </c>
      <c r="S81">
        <v>2</v>
      </c>
      <c r="T81" t="s">
        <v>29</v>
      </c>
      <c r="U81">
        <v>0</v>
      </c>
      <c r="V81">
        <v>350</v>
      </c>
      <c r="W81">
        <v>1</v>
      </c>
      <c r="X81">
        <v>1</v>
      </c>
      <c r="Y81">
        <v>1</v>
      </c>
      <c r="Z8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1" t="str">
        <f>+IF(AND(Municipios_3play__3[[#This Row],[pprob2]]=2,Municipios_3play__3[[#This Row],[definitivo]]=1),"Monopolio",IF(Municipios_3play__3[[#This Row],[definitivo]]=1,"Con Problemas","Sin Problemas"))</f>
        <v>Monopolio</v>
      </c>
      <c r="AB8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2" spans="1:28" x14ac:dyDescent="0.25">
      <c r="A82">
        <v>5031</v>
      </c>
      <c r="B82">
        <v>1</v>
      </c>
      <c r="L82" s="2">
        <v>-1.1950000000000001E-2</v>
      </c>
      <c r="O82">
        <v>0</v>
      </c>
      <c r="Q82">
        <v>1</v>
      </c>
      <c r="S82">
        <v>2</v>
      </c>
      <c r="T82" t="s">
        <v>33</v>
      </c>
      <c r="U82">
        <v>1</v>
      </c>
      <c r="V82">
        <v>16</v>
      </c>
      <c r="W82">
        <v>1</v>
      </c>
      <c r="X82">
        <v>1</v>
      </c>
      <c r="Y82">
        <v>1</v>
      </c>
      <c r="Z8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2" t="str">
        <f>+IF(AND(Municipios_3play__3[[#This Row],[pprob2]]=2,Municipios_3play__3[[#This Row],[definitivo]]=1),"Monopolio",IF(Municipios_3play__3[[#This Row],[definitivo]]=1,"Con Problemas","Sin Problemas"))</f>
        <v>Monopolio</v>
      </c>
      <c r="AB8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3" spans="1:28" x14ac:dyDescent="0.25">
      <c r="A83">
        <v>5034</v>
      </c>
      <c r="B83">
        <v>1</v>
      </c>
      <c r="L83" s="2">
        <v>-0.113251666666667</v>
      </c>
      <c r="O83">
        <v>0</v>
      </c>
      <c r="Q83">
        <v>1</v>
      </c>
      <c r="S83">
        <v>2</v>
      </c>
      <c r="T83" t="s">
        <v>32</v>
      </c>
      <c r="U83">
        <v>0</v>
      </c>
      <c r="V83">
        <v>350</v>
      </c>
      <c r="W83">
        <v>1</v>
      </c>
      <c r="X83">
        <v>1</v>
      </c>
      <c r="Y83">
        <v>1</v>
      </c>
      <c r="Z8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3" t="str">
        <f>+IF(AND(Municipios_3play__3[[#This Row],[pprob2]]=2,Municipios_3play__3[[#This Row],[definitivo]]=1),"Monopolio",IF(Municipios_3play__3[[#This Row],[definitivo]]=1,"Con Problemas","Sin Problemas"))</f>
        <v>Monopolio</v>
      </c>
      <c r="AB8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4" spans="1:28" x14ac:dyDescent="0.25">
      <c r="A84">
        <v>5036</v>
      </c>
      <c r="B84">
        <v>1</v>
      </c>
      <c r="L84" s="2">
        <v>-4.4466666666666699E-3</v>
      </c>
      <c r="O84">
        <v>0</v>
      </c>
      <c r="Q84">
        <v>1</v>
      </c>
      <c r="S84">
        <v>2</v>
      </c>
      <c r="T84" t="s">
        <v>29</v>
      </c>
      <c r="U84">
        <v>0</v>
      </c>
      <c r="V84">
        <v>350</v>
      </c>
      <c r="W84">
        <v>1</v>
      </c>
      <c r="X84">
        <v>1</v>
      </c>
      <c r="Y84">
        <v>1</v>
      </c>
      <c r="Z8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4" t="str">
        <f>+IF(AND(Municipios_3play__3[[#This Row],[pprob2]]=2,Municipios_3play__3[[#This Row],[definitivo]]=1),"Monopolio",IF(Municipios_3play__3[[#This Row],[definitivo]]=1,"Con Problemas","Sin Problemas"))</f>
        <v>Monopolio</v>
      </c>
      <c r="AB8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5" spans="1:28" x14ac:dyDescent="0.25">
      <c r="A85">
        <v>5038</v>
      </c>
      <c r="B85">
        <v>1</v>
      </c>
      <c r="L85" s="2">
        <v>-4.3064999999999999E-2</v>
      </c>
      <c r="O85">
        <v>0</v>
      </c>
      <c r="Q85">
        <v>1</v>
      </c>
      <c r="S85">
        <v>2</v>
      </c>
      <c r="T85" t="s">
        <v>32</v>
      </c>
      <c r="U85">
        <v>0</v>
      </c>
      <c r="V85">
        <v>350</v>
      </c>
      <c r="W85">
        <v>1</v>
      </c>
      <c r="X85">
        <v>1</v>
      </c>
      <c r="Y85">
        <v>1</v>
      </c>
      <c r="Z8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5" t="str">
        <f>+IF(AND(Municipios_3play__3[[#This Row],[pprob2]]=2,Municipios_3play__3[[#This Row],[definitivo]]=1),"Monopolio",IF(Municipios_3play__3[[#This Row],[definitivo]]=1,"Con Problemas","Sin Problemas"))</f>
        <v>Monopolio</v>
      </c>
      <c r="AB8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6" spans="1:28" x14ac:dyDescent="0.25">
      <c r="A86">
        <v>5040</v>
      </c>
      <c r="B86">
        <v>1</v>
      </c>
      <c r="L86" s="2">
        <v>-1.78066666666667E-2</v>
      </c>
      <c r="O86">
        <v>0</v>
      </c>
      <c r="Q86">
        <v>1</v>
      </c>
      <c r="S86">
        <v>2</v>
      </c>
      <c r="T86" t="s">
        <v>33</v>
      </c>
      <c r="U86">
        <v>1</v>
      </c>
      <c r="V86">
        <v>16</v>
      </c>
      <c r="W86">
        <v>1</v>
      </c>
      <c r="X86">
        <v>1</v>
      </c>
      <c r="Y86">
        <v>1</v>
      </c>
      <c r="Z8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6" t="str">
        <f>+IF(AND(Municipios_3play__3[[#This Row],[pprob2]]=2,Municipios_3play__3[[#This Row],[definitivo]]=1),"Monopolio",IF(Municipios_3play__3[[#This Row],[definitivo]]=1,"Con Problemas","Sin Problemas"))</f>
        <v>Monopolio</v>
      </c>
      <c r="AB8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87" spans="1:28" x14ac:dyDescent="0.25">
      <c r="A87">
        <v>5042</v>
      </c>
      <c r="B87">
        <v>0</v>
      </c>
      <c r="C87">
        <v>6928.6811140137797</v>
      </c>
      <c r="D87">
        <v>302.054861686349</v>
      </c>
      <c r="E87">
        <v>0.56562775755337702</v>
      </c>
      <c r="F87">
        <v>0.528706703687155</v>
      </c>
      <c r="G87">
        <v>0.60150260621101503</v>
      </c>
      <c r="H87">
        <v>5.3770110295254199E-2</v>
      </c>
      <c r="I87">
        <v>0.60150260621101503</v>
      </c>
      <c r="J87">
        <v>0.50490267912431697</v>
      </c>
      <c r="K87">
        <v>14.1703444444444</v>
      </c>
      <c r="L87" s="2">
        <v>6.8133333333330803E-3</v>
      </c>
      <c r="M87">
        <v>0.59780658240218298</v>
      </c>
      <c r="N87">
        <v>0</v>
      </c>
      <c r="O87">
        <v>4</v>
      </c>
      <c r="P87">
        <v>0.44014794931517298</v>
      </c>
      <c r="Q87">
        <v>0.44014794931517298</v>
      </c>
      <c r="R87">
        <v>1.56612893342489</v>
      </c>
      <c r="S87">
        <v>1</v>
      </c>
      <c r="T87" t="s">
        <v>33</v>
      </c>
      <c r="U87">
        <v>2</v>
      </c>
      <c r="V87">
        <v>3</v>
      </c>
      <c r="W87">
        <v>1</v>
      </c>
      <c r="X87">
        <v>1</v>
      </c>
      <c r="Y87">
        <v>1</v>
      </c>
      <c r="Z8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87" t="str">
        <f>+IF(AND(Municipios_3play__3[[#This Row],[pprob2]]=2,Municipios_3play__3[[#This Row],[definitivo]]=1),"Monopolio",IF(Municipios_3play__3[[#This Row],[definitivo]]=1,"Con Problemas","Sin Problemas"))</f>
        <v>Con Problemas</v>
      </c>
      <c r="AB8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88" spans="1:28" x14ac:dyDescent="0.25">
      <c r="A88">
        <v>5045</v>
      </c>
      <c r="B88">
        <v>0</v>
      </c>
      <c r="C88">
        <v>5391.5459543371899</v>
      </c>
      <c r="D88">
        <v>300.00322045127098</v>
      </c>
      <c r="E88">
        <v>0.348232927827688</v>
      </c>
      <c r="F88">
        <v>0.52518350245061696</v>
      </c>
      <c r="G88">
        <v>0.30436293611290599</v>
      </c>
      <c r="H88">
        <v>6.7643625366742302E-2</v>
      </c>
      <c r="I88">
        <v>0.30436293611290599</v>
      </c>
      <c r="J88">
        <v>0.63259517854545</v>
      </c>
      <c r="K88">
        <v>22.6216111111111</v>
      </c>
      <c r="L88" s="2">
        <v>1.6602683333333299</v>
      </c>
      <c r="M88">
        <v>0.35793634939385399</v>
      </c>
      <c r="N88">
        <v>0</v>
      </c>
      <c r="O88">
        <v>4</v>
      </c>
      <c r="P88">
        <v>0.36207490898733202</v>
      </c>
      <c r="Q88">
        <v>0.36207490898733202</v>
      </c>
      <c r="R88">
        <v>0.18306297897931401</v>
      </c>
      <c r="S88">
        <v>0</v>
      </c>
      <c r="T88" t="s">
        <v>29</v>
      </c>
      <c r="U88">
        <v>0</v>
      </c>
      <c r="V88">
        <v>350</v>
      </c>
      <c r="W88">
        <v>0</v>
      </c>
      <c r="X88">
        <v>1</v>
      </c>
      <c r="Y88">
        <v>0</v>
      </c>
      <c r="Z8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88" t="str">
        <f>+IF(AND(Municipios_3play__3[[#This Row],[pprob2]]=2,Municipios_3play__3[[#This Row],[definitivo]]=1),"Monopolio",IF(Municipios_3play__3[[#This Row],[definitivo]]=1,"Con Problemas","Sin Problemas"))</f>
        <v>Sin Problemas</v>
      </c>
      <c r="AB8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89" spans="1:28" x14ac:dyDescent="0.25">
      <c r="A89">
        <v>5051</v>
      </c>
      <c r="B89">
        <v>1</v>
      </c>
      <c r="L89" s="2">
        <v>-3.8289999999999998E-2</v>
      </c>
      <c r="O89">
        <v>0</v>
      </c>
      <c r="Q89">
        <v>1</v>
      </c>
      <c r="S89">
        <v>2</v>
      </c>
      <c r="T89" t="s">
        <v>29</v>
      </c>
      <c r="U89">
        <v>0</v>
      </c>
      <c r="V89">
        <v>350</v>
      </c>
      <c r="W89">
        <v>1</v>
      </c>
      <c r="X89">
        <v>1</v>
      </c>
      <c r="Y89">
        <v>1</v>
      </c>
      <c r="Z8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89" t="str">
        <f>+IF(AND(Municipios_3play__3[[#This Row],[pprob2]]=2,Municipios_3play__3[[#This Row],[definitivo]]=1),"Monopolio",IF(Municipios_3play__3[[#This Row],[definitivo]]=1,"Con Problemas","Sin Problemas"))</f>
        <v>Monopolio</v>
      </c>
      <c r="AB8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0" spans="1:28" x14ac:dyDescent="0.25">
      <c r="A90">
        <v>5059</v>
      </c>
      <c r="B90">
        <v>1</v>
      </c>
      <c r="L90" s="2">
        <v>-2.80516666666667E-2</v>
      </c>
      <c r="O90">
        <v>0</v>
      </c>
      <c r="Q90">
        <v>1</v>
      </c>
      <c r="S90">
        <v>2</v>
      </c>
      <c r="T90" t="s">
        <v>33</v>
      </c>
      <c r="U90">
        <v>3</v>
      </c>
      <c r="V90">
        <v>13</v>
      </c>
      <c r="W90">
        <v>1</v>
      </c>
      <c r="X90">
        <v>1</v>
      </c>
      <c r="Y90">
        <v>1</v>
      </c>
      <c r="Z9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0" t="str">
        <f>+IF(AND(Municipios_3play__3[[#This Row],[pprob2]]=2,Municipios_3play__3[[#This Row],[definitivo]]=1),"Monopolio",IF(Municipios_3play__3[[#This Row],[definitivo]]=1,"Con Problemas","Sin Problemas"))</f>
        <v>Monopolio</v>
      </c>
      <c r="AB9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1" spans="1:28" x14ac:dyDescent="0.25">
      <c r="A91">
        <v>50606</v>
      </c>
      <c r="B91">
        <v>0</v>
      </c>
      <c r="C91">
        <v>9789.7093085505203</v>
      </c>
      <c r="D91">
        <v>30.262778594024599</v>
      </c>
      <c r="E91">
        <v>0.97025888792357395</v>
      </c>
      <c r="F91">
        <v>6.1969056353811801E-2</v>
      </c>
      <c r="G91">
        <v>0.97860694162067696</v>
      </c>
      <c r="H91">
        <v>3.1117957183713998E-3</v>
      </c>
      <c r="I91">
        <v>0.97860694162067696</v>
      </c>
      <c r="J91">
        <v>3.8641117331788502E-2</v>
      </c>
      <c r="K91">
        <v>18.2108666666667</v>
      </c>
      <c r="L91" s="2">
        <v>0.75547666666666702</v>
      </c>
      <c r="M91">
        <v>0.483125429251203</v>
      </c>
      <c r="N91">
        <v>0</v>
      </c>
      <c r="O91">
        <v>4</v>
      </c>
      <c r="P91">
        <v>0.40989520064597001</v>
      </c>
      <c r="Q91">
        <v>0.40989520064597001</v>
      </c>
      <c r="R91">
        <v>1.09448341632186</v>
      </c>
      <c r="S91">
        <v>1</v>
      </c>
      <c r="T91" t="s">
        <v>29</v>
      </c>
      <c r="U91">
        <v>0</v>
      </c>
      <c r="V91">
        <v>350</v>
      </c>
      <c r="W91">
        <v>1</v>
      </c>
      <c r="X91">
        <v>1</v>
      </c>
      <c r="Y91">
        <v>1</v>
      </c>
      <c r="Z9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91" t="str">
        <f>+IF(AND(Municipios_3play__3[[#This Row],[pprob2]]=2,Municipios_3play__3[[#This Row],[definitivo]]=1),"Monopolio",IF(Municipios_3play__3[[#This Row],[definitivo]]=1,"Con Problemas","Sin Problemas"))</f>
        <v>Con Problemas</v>
      </c>
      <c r="AB9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92" spans="1:28" x14ac:dyDescent="0.25">
      <c r="A92">
        <v>5079</v>
      </c>
      <c r="B92">
        <v>0</v>
      </c>
      <c r="C92">
        <v>5170.4486564797799</v>
      </c>
      <c r="D92">
        <v>-4.3355291696320801</v>
      </c>
      <c r="E92">
        <v>0.316963452844997</v>
      </c>
      <c r="F92">
        <v>0</v>
      </c>
      <c r="G92">
        <v>0.18437647041973801</v>
      </c>
      <c r="H92">
        <v>-2.3227438452940699E-3</v>
      </c>
      <c r="I92">
        <v>0.18437647041973801</v>
      </c>
      <c r="J92">
        <v>0</v>
      </c>
      <c r="K92">
        <v>27.234577777777801</v>
      </c>
      <c r="L92" s="2">
        <v>0.29298666666666701</v>
      </c>
      <c r="M92">
        <v>0.227007645705295</v>
      </c>
      <c r="N92">
        <v>0</v>
      </c>
      <c r="O92">
        <v>2</v>
      </c>
      <c r="P92">
        <v>0.10026798465294701</v>
      </c>
      <c r="Q92">
        <v>0.10026798465294701</v>
      </c>
      <c r="R92">
        <v>-1.4365778228797399</v>
      </c>
      <c r="S92">
        <v>0</v>
      </c>
      <c r="T92" t="s">
        <v>29</v>
      </c>
      <c r="U92">
        <v>0</v>
      </c>
      <c r="V92">
        <v>350</v>
      </c>
      <c r="W92">
        <v>0</v>
      </c>
      <c r="X92">
        <v>1</v>
      </c>
      <c r="Y92">
        <v>0</v>
      </c>
      <c r="Z9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92" t="str">
        <f>+IF(AND(Municipios_3play__3[[#This Row],[pprob2]]=2,Municipios_3play__3[[#This Row],[definitivo]]=1),"Monopolio",IF(Municipios_3play__3[[#This Row],[definitivo]]=1,"Con Problemas","Sin Problemas"))</f>
        <v>Sin Problemas</v>
      </c>
      <c r="AB9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93" spans="1:28" x14ac:dyDescent="0.25">
      <c r="A93">
        <v>5088</v>
      </c>
      <c r="B93">
        <v>0</v>
      </c>
      <c r="C93">
        <v>5063.7776174392202</v>
      </c>
      <c r="D93">
        <v>-22.062265071736299</v>
      </c>
      <c r="E93">
        <v>0.30187712018068902</v>
      </c>
      <c r="F93">
        <v>0</v>
      </c>
      <c r="G93">
        <v>0.17113469409983401</v>
      </c>
      <c r="H93">
        <v>-3.9313478626462001E-3</v>
      </c>
      <c r="I93">
        <v>0.17113469409983401</v>
      </c>
      <c r="J93">
        <v>0</v>
      </c>
      <c r="K93">
        <v>48.284588888888898</v>
      </c>
      <c r="L93" s="2">
        <v>-0.18450166666666401</v>
      </c>
      <c r="M93">
        <v>0</v>
      </c>
      <c r="N93">
        <v>0.250200740805678</v>
      </c>
      <c r="O93">
        <v>3</v>
      </c>
      <c r="P93">
        <v>0.14464251101723999</v>
      </c>
      <c r="Q93">
        <v>0.14464251101723999</v>
      </c>
      <c r="R93">
        <v>-0.93080332919960396</v>
      </c>
      <c r="S93">
        <v>0</v>
      </c>
      <c r="T93" t="s">
        <v>29</v>
      </c>
      <c r="U93">
        <v>0</v>
      </c>
      <c r="V93">
        <v>350</v>
      </c>
      <c r="W93">
        <v>0</v>
      </c>
      <c r="X93">
        <v>1</v>
      </c>
      <c r="Y93">
        <v>0</v>
      </c>
      <c r="Z9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93" t="str">
        <f>+IF(AND(Municipios_3play__3[[#This Row],[pprob2]]=2,Municipios_3play__3[[#This Row],[definitivo]]=1),"Monopolio",IF(Municipios_3play__3[[#This Row],[definitivo]]=1,"Con Problemas","Sin Problemas"))</f>
        <v>Sin Problemas</v>
      </c>
      <c r="AB9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94" spans="1:28" x14ac:dyDescent="0.25">
      <c r="A94">
        <v>5091</v>
      </c>
      <c r="B94">
        <v>1</v>
      </c>
      <c r="L94" s="2">
        <v>-5.3128333333333298E-2</v>
      </c>
      <c r="O94">
        <v>0</v>
      </c>
      <c r="Q94">
        <v>1</v>
      </c>
      <c r="S94">
        <v>2</v>
      </c>
      <c r="T94" t="s">
        <v>32</v>
      </c>
      <c r="U94">
        <v>0</v>
      </c>
      <c r="V94">
        <v>350</v>
      </c>
      <c r="W94">
        <v>1</v>
      </c>
      <c r="X94">
        <v>1</v>
      </c>
      <c r="Y94">
        <v>1</v>
      </c>
      <c r="Z9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4" t="str">
        <f>+IF(AND(Municipios_3play__3[[#This Row],[pprob2]]=2,Municipios_3play__3[[#This Row],[definitivo]]=1),"Monopolio",IF(Municipios_3play__3[[#This Row],[definitivo]]=1,"Con Problemas","Sin Problemas"))</f>
        <v>Monopolio</v>
      </c>
      <c r="AB9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5" spans="1:28" x14ac:dyDescent="0.25">
      <c r="A95">
        <v>5093</v>
      </c>
      <c r="B95">
        <v>1</v>
      </c>
      <c r="L95" s="2">
        <v>-1.0315E-2</v>
      </c>
      <c r="O95">
        <v>0</v>
      </c>
      <c r="Q95">
        <v>1</v>
      </c>
      <c r="S95">
        <v>2</v>
      </c>
      <c r="T95" t="s">
        <v>33</v>
      </c>
      <c r="U95">
        <v>3</v>
      </c>
      <c r="V95">
        <v>13</v>
      </c>
      <c r="W95">
        <v>1</v>
      </c>
      <c r="X95">
        <v>1</v>
      </c>
      <c r="Y95">
        <v>1</v>
      </c>
      <c r="Z9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5" t="str">
        <f>+IF(AND(Municipios_3play__3[[#This Row],[pprob2]]=2,Municipios_3play__3[[#This Row],[definitivo]]=1),"Monopolio",IF(Municipios_3play__3[[#This Row],[definitivo]]=1,"Con Problemas","Sin Problemas"))</f>
        <v>Monopolio</v>
      </c>
      <c r="AB9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6" spans="1:28" x14ac:dyDescent="0.25">
      <c r="A96">
        <v>5101</v>
      </c>
      <c r="B96">
        <v>1</v>
      </c>
      <c r="L96" s="2">
        <v>-0.248653333333333</v>
      </c>
      <c r="O96">
        <v>0</v>
      </c>
      <c r="Q96">
        <v>1</v>
      </c>
      <c r="S96">
        <v>2</v>
      </c>
      <c r="T96" t="s">
        <v>33</v>
      </c>
      <c r="U96">
        <v>3</v>
      </c>
      <c r="V96">
        <v>13</v>
      </c>
      <c r="W96">
        <v>1</v>
      </c>
      <c r="X96">
        <v>1</v>
      </c>
      <c r="Y96">
        <v>1</v>
      </c>
      <c r="Z9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6" t="str">
        <f>+IF(AND(Municipios_3play__3[[#This Row],[pprob2]]=2,Municipios_3play__3[[#This Row],[definitivo]]=1),"Monopolio",IF(Municipios_3play__3[[#This Row],[definitivo]]=1,"Con Problemas","Sin Problemas"))</f>
        <v>Monopolio</v>
      </c>
      <c r="AB9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7" spans="1:28" x14ac:dyDescent="0.25">
      <c r="A97">
        <v>5113</v>
      </c>
      <c r="B97">
        <v>1</v>
      </c>
      <c r="L97" s="2">
        <v>-0.108028333333333</v>
      </c>
      <c r="O97">
        <v>0</v>
      </c>
      <c r="Q97">
        <v>1</v>
      </c>
      <c r="S97">
        <v>2</v>
      </c>
      <c r="T97" t="s">
        <v>33</v>
      </c>
      <c r="U97">
        <v>2</v>
      </c>
      <c r="V97">
        <v>3</v>
      </c>
      <c r="W97">
        <v>1</v>
      </c>
      <c r="X97">
        <v>1</v>
      </c>
      <c r="Y97">
        <v>1</v>
      </c>
      <c r="Z9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7" t="str">
        <f>+IF(AND(Municipios_3play__3[[#This Row],[pprob2]]=2,Municipios_3play__3[[#This Row],[definitivo]]=1),"Monopolio",IF(Municipios_3play__3[[#This Row],[definitivo]]=1,"Con Problemas","Sin Problemas"))</f>
        <v>Monopolio</v>
      </c>
      <c r="AB9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8" spans="1:28" x14ac:dyDescent="0.25">
      <c r="A98">
        <v>5120</v>
      </c>
      <c r="B98">
        <v>1</v>
      </c>
      <c r="L98" s="2">
        <v>-9.7648333333333295E-2</v>
      </c>
      <c r="O98">
        <v>0</v>
      </c>
      <c r="Q98">
        <v>1</v>
      </c>
      <c r="S98">
        <v>2</v>
      </c>
      <c r="T98" t="s">
        <v>29</v>
      </c>
      <c r="U98">
        <v>0</v>
      </c>
      <c r="V98">
        <v>350</v>
      </c>
      <c r="W98">
        <v>1</v>
      </c>
      <c r="X98">
        <v>1</v>
      </c>
      <c r="Y98">
        <v>1</v>
      </c>
      <c r="Z9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8" t="str">
        <f>+IF(AND(Municipios_3play__3[[#This Row],[pprob2]]=2,Municipios_3play__3[[#This Row],[definitivo]]=1),"Monopolio",IF(Municipios_3play__3[[#This Row],[definitivo]]=1,"Con Problemas","Sin Problemas"))</f>
        <v>Monopolio</v>
      </c>
      <c r="AB9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99" spans="1:28" x14ac:dyDescent="0.25">
      <c r="A99">
        <v>5125</v>
      </c>
      <c r="B99">
        <v>1</v>
      </c>
      <c r="L99" s="2">
        <v>-6.4516666666666602E-3</v>
      </c>
      <c r="O99">
        <v>0</v>
      </c>
      <c r="Q99">
        <v>1</v>
      </c>
      <c r="S99">
        <v>2</v>
      </c>
      <c r="T99" t="s">
        <v>29</v>
      </c>
      <c r="U99">
        <v>0</v>
      </c>
      <c r="V99">
        <v>350</v>
      </c>
      <c r="W99">
        <v>1</v>
      </c>
      <c r="X99">
        <v>1</v>
      </c>
      <c r="Y99">
        <v>1</v>
      </c>
      <c r="Z9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99" t="str">
        <f>+IF(AND(Municipios_3play__3[[#This Row],[pprob2]]=2,Municipios_3play__3[[#This Row],[definitivo]]=1),"Monopolio",IF(Municipios_3play__3[[#This Row],[definitivo]]=1,"Con Problemas","Sin Problemas"))</f>
        <v>Monopolio</v>
      </c>
      <c r="AB9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0" spans="1:28" x14ac:dyDescent="0.25">
      <c r="A100">
        <v>5129</v>
      </c>
      <c r="B100">
        <v>0</v>
      </c>
      <c r="C100">
        <v>5247.8963996720404</v>
      </c>
      <c r="D100">
        <v>4.3466544389716804</v>
      </c>
      <c r="E100">
        <v>0.32791677652504497</v>
      </c>
      <c r="F100">
        <v>1.7464335397611799E-2</v>
      </c>
      <c r="G100">
        <v>0.221714017314601</v>
      </c>
      <c r="H100">
        <v>1.8593418231783699E-3</v>
      </c>
      <c r="I100">
        <v>0.221714017314601</v>
      </c>
      <c r="J100">
        <v>2.7113471492731599E-2</v>
      </c>
      <c r="K100">
        <v>51.572433333333301</v>
      </c>
      <c r="L100" s="2">
        <v>-0.18482833333333301</v>
      </c>
      <c r="M100">
        <v>0</v>
      </c>
      <c r="N100">
        <v>0.25062602463507599</v>
      </c>
      <c r="O100">
        <v>5</v>
      </c>
      <c r="P100">
        <v>0.168966925073013</v>
      </c>
      <c r="Q100">
        <v>0.168966925073013</v>
      </c>
      <c r="R100">
        <v>-0.714593382156266</v>
      </c>
      <c r="S100">
        <v>0</v>
      </c>
      <c r="T100" t="s">
        <v>29</v>
      </c>
      <c r="U100">
        <v>0</v>
      </c>
      <c r="V100">
        <v>350</v>
      </c>
      <c r="W100">
        <v>0</v>
      </c>
      <c r="X100">
        <v>1</v>
      </c>
      <c r="Y100">
        <v>0</v>
      </c>
      <c r="Z10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0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01" spans="1:28" x14ac:dyDescent="0.25">
      <c r="A101">
        <v>5134</v>
      </c>
      <c r="B101">
        <v>1</v>
      </c>
      <c r="L101" s="2">
        <v>-4.3123333333333298E-2</v>
      </c>
      <c r="O101">
        <v>0</v>
      </c>
      <c r="Q101">
        <v>1</v>
      </c>
      <c r="S101">
        <v>2</v>
      </c>
      <c r="T101" t="s">
        <v>29</v>
      </c>
      <c r="U101">
        <v>0</v>
      </c>
      <c r="V101">
        <v>350</v>
      </c>
      <c r="W101">
        <v>1</v>
      </c>
      <c r="X101">
        <v>1</v>
      </c>
      <c r="Y101">
        <v>1</v>
      </c>
      <c r="Z10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01" t="str">
        <f>+IF(AND(Municipios_3play__3[[#This Row],[pprob2]]=2,Municipios_3play__3[[#This Row],[definitivo]]=1),"Monopolio",IF(Municipios_3play__3[[#This Row],[definitivo]]=1,"Con Problemas","Sin Problemas"))</f>
        <v>Monopolio</v>
      </c>
      <c r="AB10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2" spans="1:28" x14ac:dyDescent="0.25">
      <c r="A102">
        <v>5138</v>
      </c>
      <c r="B102">
        <v>1</v>
      </c>
      <c r="L102" s="2">
        <v>-4.0698333333333302E-2</v>
      </c>
      <c r="O102">
        <v>0</v>
      </c>
      <c r="Q102">
        <v>1</v>
      </c>
      <c r="S102">
        <v>2</v>
      </c>
      <c r="T102" t="s">
        <v>32</v>
      </c>
      <c r="U102">
        <v>0</v>
      </c>
      <c r="V102">
        <v>350</v>
      </c>
      <c r="W102">
        <v>1</v>
      </c>
      <c r="X102">
        <v>1</v>
      </c>
      <c r="Y102">
        <v>1</v>
      </c>
      <c r="Z10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02" t="str">
        <f>+IF(AND(Municipios_3play__3[[#This Row],[pprob2]]=2,Municipios_3play__3[[#This Row],[definitivo]]=1),"Monopolio",IF(Municipios_3play__3[[#This Row],[definitivo]]=1,"Con Problemas","Sin Problemas"))</f>
        <v>Monopolio</v>
      </c>
      <c r="AB10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3" spans="1:28" x14ac:dyDescent="0.25">
      <c r="A103">
        <v>5142</v>
      </c>
      <c r="B103">
        <v>1</v>
      </c>
      <c r="L103" s="2">
        <v>-8.4576666666666703E-2</v>
      </c>
      <c r="O103">
        <v>0</v>
      </c>
      <c r="Q103">
        <v>1</v>
      </c>
      <c r="S103">
        <v>2</v>
      </c>
      <c r="T103" t="s">
        <v>33</v>
      </c>
      <c r="U103">
        <v>1</v>
      </c>
      <c r="V103">
        <v>16</v>
      </c>
      <c r="W103">
        <v>1</v>
      </c>
      <c r="X103">
        <v>1</v>
      </c>
      <c r="Y103">
        <v>1</v>
      </c>
      <c r="Z10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03" t="str">
        <f>+IF(AND(Municipios_3play__3[[#This Row],[pprob2]]=2,Municipios_3play__3[[#This Row],[definitivo]]=1),"Monopolio",IF(Municipios_3play__3[[#This Row],[definitivo]]=1,"Con Problemas","Sin Problemas"))</f>
        <v>Monopolio</v>
      </c>
      <c r="AB10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4" spans="1:28" x14ac:dyDescent="0.25">
      <c r="A104">
        <v>5145</v>
      </c>
      <c r="B104">
        <v>1</v>
      </c>
      <c r="L104" s="2">
        <v>-4.2208333333333299E-2</v>
      </c>
      <c r="O104">
        <v>0</v>
      </c>
      <c r="Q104">
        <v>1</v>
      </c>
      <c r="S104">
        <v>2</v>
      </c>
      <c r="T104" t="s">
        <v>32</v>
      </c>
      <c r="U104">
        <v>0</v>
      </c>
      <c r="V104">
        <v>350</v>
      </c>
      <c r="W104">
        <v>1</v>
      </c>
      <c r="X104">
        <v>1</v>
      </c>
      <c r="Y104">
        <v>1</v>
      </c>
      <c r="Z10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04" t="str">
        <f>+IF(AND(Municipios_3play__3[[#This Row],[pprob2]]=2,Municipios_3play__3[[#This Row],[definitivo]]=1),"Monopolio",IF(Municipios_3play__3[[#This Row],[definitivo]]=1,"Con Problemas","Sin Problemas"))</f>
        <v>Monopolio</v>
      </c>
      <c r="AB10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5" spans="1:28" x14ac:dyDescent="0.25">
      <c r="A105">
        <v>5147</v>
      </c>
      <c r="B105">
        <v>0</v>
      </c>
      <c r="C105">
        <v>5376.3013380246803</v>
      </c>
      <c r="D105">
        <v>-30.651974704188099</v>
      </c>
      <c r="E105">
        <v>0.34607690352063403</v>
      </c>
      <c r="F105">
        <v>0</v>
      </c>
      <c r="G105">
        <v>0.27469568599301702</v>
      </c>
      <c r="H105">
        <v>-9.9587446155699894E-3</v>
      </c>
      <c r="I105">
        <v>0.27469568599301702</v>
      </c>
      <c r="J105">
        <v>0</v>
      </c>
      <c r="K105">
        <v>12.670299999999999</v>
      </c>
      <c r="L105" s="2">
        <v>1.2371066666666699</v>
      </c>
      <c r="M105">
        <v>0.64038197667188701</v>
      </c>
      <c r="N105">
        <v>0</v>
      </c>
      <c r="O105">
        <v>2</v>
      </c>
      <c r="P105">
        <v>0.12415451790272999</v>
      </c>
      <c r="Q105">
        <v>0.12415451790272999</v>
      </c>
      <c r="R105">
        <v>-1.12033781736622</v>
      </c>
      <c r="S105">
        <v>0</v>
      </c>
      <c r="T105" t="s">
        <v>27</v>
      </c>
      <c r="U105">
        <v>0</v>
      </c>
      <c r="V105">
        <v>350</v>
      </c>
      <c r="W105">
        <v>0</v>
      </c>
      <c r="X105">
        <v>1</v>
      </c>
      <c r="Y105">
        <v>0</v>
      </c>
      <c r="Z10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06" spans="1:28" x14ac:dyDescent="0.25">
      <c r="A106">
        <v>5148</v>
      </c>
      <c r="B106">
        <v>0</v>
      </c>
      <c r="C106">
        <v>7885.6027624011604</v>
      </c>
      <c r="D106">
        <v>-736.14952794518899</v>
      </c>
      <c r="E106">
        <v>0.70096381925387796</v>
      </c>
      <c r="F106">
        <v>0</v>
      </c>
      <c r="G106">
        <v>0.69690661187896197</v>
      </c>
      <c r="H106">
        <v>-0.110500275971905</v>
      </c>
      <c r="I106">
        <v>0.69690661187896197</v>
      </c>
      <c r="J106">
        <v>0</v>
      </c>
      <c r="K106">
        <v>12.6948111111111</v>
      </c>
      <c r="L106" s="2">
        <v>0.62027833333333304</v>
      </c>
      <c r="M106">
        <v>0.63968628380531301</v>
      </c>
      <c r="N106">
        <v>0</v>
      </c>
      <c r="O106">
        <v>2</v>
      </c>
      <c r="P106">
        <v>0.27957408622656799</v>
      </c>
      <c r="Q106">
        <v>0.27957408622656799</v>
      </c>
      <c r="R106">
        <v>-0.12636710374150101</v>
      </c>
      <c r="S106">
        <v>0</v>
      </c>
      <c r="T106" t="s">
        <v>29</v>
      </c>
      <c r="U106">
        <v>0</v>
      </c>
      <c r="V106">
        <v>350</v>
      </c>
      <c r="W106">
        <v>0</v>
      </c>
      <c r="X106">
        <v>1</v>
      </c>
      <c r="Y106">
        <v>0</v>
      </c>
      <c r="Z10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6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07" spans="1:28" x14ac:dyDescent="0.25">
      <c r="A107">
        <v>5150</v>
      </c>
      <c r="B107">
        <v>1</v>
      </c>
      <c r="L107" s="2">
        <v>-0.27107999999999999</v>
      </c>
      <c r="O107">
        <v>0</v>
      </c>
      <c r="Q107">
        <v>1</v>
      </c>
      <c r="S107">
        <v>2</v>
      </c>
      <c r="T107" t="s">
        <v>32</v>
      </c>
      <c r="U107">
        <v>0</v>
      </c>
      <c r="V107">
        <v>350</v>
      </c>
      <c r="W107">
        <v>1</v>
      </c>
      <c r="X107">
        <v>1</v>
      </c>
      <c r="Y107">
        <v>1</v>
      </c>
      <c r="Z10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07" t="str">
        <f>+IF(AND(Municipios_3play__3[[#This Row],[pprob2]]=2,Municipios_3play__3[[#This Row],[definitivo]]=1),"Monopolio",IF(Municipios_3play__3[[#This Row],[definitivo]]=1,"Con Problemas","Sin Problemas"))</f>
        <v>Monopolio</v>
      </c>
      <c r="AB10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08" spans="1:28" x14ac:dyDescent="0.25">
      <c r="A108">
        <v>5154</v>
      </c>
      <c r="B108">
        <v>0</v>
      </c>
      <c r="C108">
        <v>8541.0012289754504</v>
      </c>
      <c r="D108">
        <v>12.177995397558799</v>
      </c>
      <c r="E108">
        <v>0.79365588809795695</v>
      </c>
      <c r="F108">
        <v>3.0912783243808101E-2</v>
      </c>
      <c r="G108">
        <v>0.87481233310676798</v>
      </c>
      <c r="H108">
        <v>2.4039695142089999E-2</v>
      </c>
      <c r="I108">
        <v>0.87481233310676798</v>
      </c>
      <c r="J108">
        <v>0.23126250933508399</v>
      </c>
      <c r="K108">
        <v>7.0405888888888901</v>
      </c>
      <c r="L108" s="2">
        <v>2.6648333333333302E-2</v>
      </c>
      <c r="M108">
        <v>0.80016868903750504</v>
      </c>
      <c r="N108">
        <v>0</v>
      </c>
      <c r="O108">
        <v>4</v>
      </c>
      <c r="P108">
        <v>0.38612870275672301</v>
      </c>
      <c r="Q108">
        <v>0.38612870275672301</v>
      </c>
      <c r="R108">
        <v>0.26928613981137201</v>
      </c>
      <c r="S108">
        <v>0</v>
      </c>
      <c r="T108" t="s">
        <v>32</v>
      </c>
      <c r="U108">
        <v>0</v>
      </c>
      <c r="V108">
        <v>350</v>
      </c>
      <c r="W108">
        <v>0</v>
      </c>
      <c r="X108">
        <v>1</v>
      </c>
      <c r="Y108">
        <v>0</v>
      </c>
      <c r="Z10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09" spans="1:28" x14ac:dyDescent="0.25">
      <c r="A109">
        <v>5172</v>
      </c>
      <c r="B109">
        <v>0</v>
      </c>
      <c r="C109">
        <v>6113.81368747121</v>
      </c>
      <c r="D109">
        <v>-99.303860912898898</v>
      </c>
      <c r="E109">
        <v>0.45038222151378599</v>
      </c>
      <c r="F109">
        <v>0</v>
      </c>
      <c r="G109">
        <v>0.41835005107220302</v>
      </c>
      <c r="H109">
        <v>-3.3850820312582002E-3</v>
      </c>
      <c r="I109">
        <v>0.41835005107220302</v>
      </c>
      <c r="J109">
        <v>0</v>
      </c>
      <c r="K109">
        <v>14.6931222222222</v>
      </c>
      <c r="L109" s="2">
        <v>1.495115</v>
      </c>
      <c r="M109">
        <v>0.58296870870666595</v>
      </c>
      <c r="N109">
        <v>0</v>
      </c>
      <c r="O109">
        <v>2</v>
      </c>
      <c r="P109">
        <v>0.173746454517198</v>
      </c>
      <c r="Q109">
        <v>0.173746454517198</v>
      </c>
      <c r="R109">
        <v>-0.67889135470125195</v>
      </c>
      <c r="S109">
        <v>0</v>
      </c>
      <c r="T109" t="s">
        <v>29</v>
      </c>
      <c r="U109">
        <v>0</v>
      </c>
      <c r="V109">
        <v>350</v>
      </c>
      <c r="W109">
        <v>0</v>
      </c>
      <c r="X109">
        <v>1</v>
      </c>
      <c r="Y109">
        <v>0</v>
      </c>
      <c r="Z10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09" t="str">
        <f>+IF(AND(Municipios_3play__3[[#This Row],[pprob2]]=2,Municipios_3play__3[[#This Row],[definitivo]]=1),"Monopolio",IF(Municipios_3play__3[[#This Row],[definitivo]]=1,"Con Problemas","Sin Problemas"))</f>
        <v>Sin Problemas</v>
      </c>
      <c r="AB10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10" spans="1:28" x14ac:dyDescent="0.25">
      <c r="A110">
        <v>5190</v>
      </c>
      <c r="B110">
        <v>1</v>
      </c>
      <c r="L110" s="2">
        <v>-0.118265</v>
      </c>
      <c r="O110">
        <v>0</v>
      </c>
      <c r="Q110">
        <v>1</v>
      </c>
      <c r="S110">
        <v>2</v>
      </c>
      <c r="T110" t="s">
        <v>29</v>
      </c>
      <c r="U110">
        <v>0</v>
      </c>
      <c r="V110">
        <v>350</v>
      </c>
      <c r="W110">
        <v>1</v>
      </c>
      <c r="X110">
        <v>1</v>
      </c>
      <c r="Y110">
        <v>1</v>
      </c>
      <c r="Z11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0" t="str">
        <f>+IF(AND(Municipios_3play__3[[#This Row],[pprob2]]=2,Municipios_3play__3[[#This Row],[definitivo]]=1),"Monopolio",IF(Municipios_3play__3[[#This Row],[definitivo]]=1,"Con Problemas","Sin Problemas"))</f>
        <v>Monopolio</v>
      </c>
      <c r="AB11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11" spans="1:28" x14ac:dyDescent="0.25">
      <c r="A111">
        <v>5197</v>
      </c>
      <c r="B111">
        <v>1</v>
      </c>
      <c r="L111" s="2">
        <v>-5.87833333333333E-3</v>
      </c>
      <c r="O111">
        <v>0</v>
      </c>
      <c r="Q111">
        <v>1</v>
      </c>
      <c r="S111">
        <v>2</v>
      </c>
      <c r="T111" t="s">
        <v>29</v>
      </c>
      <c r="U111">
        <v>0</v>
      </c>
      <c r="V111">
        <v>350</v>
      </c>
      <c r="W111">
        <v>1</v>
      </c>
      <c r="X111">
        <v>0</v>
      </c>
      <c r="Y111">
        <v>0</v>
      </c>
      <c r="Z11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11" t="str">
        <f>+IF(AND(Municipios_3play__3[[#This Row],[pprob2]]=2,Municipios_3play__3[[#This Row],[definitivo]]=1),"Monopolio",IF(Municipios_3play__3[[#This Row],[definitivo]]=1,"Con Problemas","Sin Problemas"))</f>
        <v>Sin Problemas</v>
      </c>
      <c r="AB11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112" spans="1:28" x14ac:dyDescent="0.25">
      <c r="A112">
        <v>52001</v>
      </c>
      <c r="B112">
        <v>0</v>
      </c>
      <c r="C112">
        <v>5747.9512955131104</v>
      </c>
      <c r="D112">
        <v>45.670524373402898</v>
      </c>
      <c r="E112">
        <v>0.39863882607971102</v>
      </c>
      <c r="F112">
        <v>8.8428160437923203E-2</v>
      </c>
      <c r="G112">
        <v>0.49159805301881998</v>
      </c>
      <c r="H112">
        <v>7.1488616809336396E-3</v>
      </c>
      <c r="I112">
        <v>0.49159805301881998</v>
      </c>
      <c r="J112">
        <v>7.5798466455730698E-2</v>
      </c>
      <c r="K112">
        <v>27.563488888888902</v>
      </c>
      <c r="L112" s="2">
        <v>-0.193206666666667</v>
      </c>
      <c r="M112">
        <v>0.217672242153017</v>
      </c>
      <c r="N112">
        <v>0.26153368693288898</v>
      </c>
      <c r="O112">
        <v>5</v>
      </c>
      <c r="P112">
        <v>0.26319943858501499</v>
      </c>
      <c r="Q112">
        <v>0.26319943858501499</v>
      </c>
      <c r="R112">
        <v>-0.168840898565978</v>
      </c>
      <c r="S112">
        <v>0</v>
      </c>
      <c r="T112" t="s">
        <v>29</v>
      </c>
      <c r="U112">
        <v>0</v>
      </c>
      <c r="V112">
        <v>350</v>
      </c>
      <c r="W112">
        <v>0</v>
      </c>
      <c r="X112">
        <v>1</v>
      </c>
      <c r="Y112">
        <v>0</v>
      </c>
      <c r="Z11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12" t="str">
        <f>+IF(AND(Municipios_3play__3[[#This Row],[pprob2]]=2,Municipios_3play__3[[#This Row],[definitivo]]=1),"Monopolio",IF(Municipios_3play__3[[#This Row],[definitivo]]=1,"Con Problemas","Sin Problemas"))</f>
        <v>Sin Problemas</v>
      </c>
      <c r="AB11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13" spans="1:28" x14ac:dyDescent="0.25">
      <c r="A113">
        <v>5206</v>
      </c>
      <c r="B113">
        <v>1</v>
      </c>
      <c r="L113" s="2">
        <v>-2.7706666666666699E-2</v>
      </c>
      <c r="O113">
        <v>0</v>
      </c>
      <c r="Q113">
        <v>1</v>
      </c>
      <c r="S113">
        <v>2</v>
      </c>
      <c r="T113" t="s">
        <v>29</v>
      </c>
      <c r="U113">
        <v>0</v>
      </c>
      <c r="V113">
        <v>350</v>
      </c>
      <c r="W113">
        <v>1</v>
      </c>
      <c r="X113">
        <v>1</v>
      </c>
      <c r="Y113">
        <v>1</v>
      </c>
      <c r="Z11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3" t="str">
        <f>+IF(AND(Municipios_3play__3[[#This Row],[pprob2]]=2,Municipios_3play__3[[#This Row],[definitivo]]=1),"Monopolio",IF(Municipios_3play__3[[#This Row],[definitivo]]=1,"Con Problemas","Sin Problemas"))</f>
        <v>Monopolio</v>
      </c>
      <c r="AB11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14" spans="1:28" x14ac:dyDescent="0.25">
      <c r="A114">
        <v>5209</v>
      </c>
      <c r="B114">
        <v>1</v>
      </c>
      <c r="L114" s="2">
        <v>-5.4986666666666698E-2</v>
      </c>
      <c r="O114">
        <v>0</v>
      </c>
      <c r="Q114">
        <v>1</v>
      </c>
      <c r="S114">
        <v>2</v>
      </c>
      <c r="T114" t="s">
        <v>33</v>
      </c>
      <c r="U114">
        <v>3</v>
      </c>
      <c r="V114">
        <v>13</v>
      </c>
      <c r="W114">
        <v>1</v>
      </c>
      <c r="X114">
        <v>1</v>
      </c>
      <c r="Y114">
        <v>1</v>
      </c>
      <c r="Z11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4" t="str">
        <f>+IF(AND(Municipios_3play__3[[#This Row],[pprob2]]=2,Municipios_3play__3[[#This Row],[definitivo]]=1),"Monopolio",IF(Municipios_3play__3[[#This Row],[definitivo]]=1,"Con Problemas","Sin Problemas"))</f>
        <v>Monopolio</v>
      </c>
      <c r="AB11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15" spans="1:28" x14ac:dyDescent="0.25">
      <c r="A115">
        <v>5212</v>
      </c>
      <c r="B115">
        <v>0</v>
      </c>
      <c r="C115">
        <v>5134.3138766804404</v>
      </c>
      <c r="D115">
        <v>-2.6163211143331702</v>
      </c>
      <c r="E115">
        <v>0.31185296255909101</v>
      </c>
      <c r="F115">
        <v>0</v>
      </c>
      <c r="G115">
        <v>0.163604011019269</v>
      </c>
      <c r="H115">
        <v>-1.55236020607275E-3</v>
      </c>
      <c r="I115">
        <v>0.163604011019269</v>
      </c>
      <c r="J115">
        <v>0</v>
      </c>
      <c r="K115">
        <v>52.597577777777801</v>
      </c>
      <c r="L115" s="2">
        <v>-0.18903999999999699</v>
      </c>
      <c r="M115">
        <v>0</v>
      </c>
      <c r="N115">
        <v>0.25610914829263598</v>
      </c>
      <c r="O115">
        <v>3</v>
      </c>
      <c r="P115">
        <v>0.146313224374199</v>
      </c>
      <c r="Q115">
        <v>0.146313224374199</v>
      </c>
      <c r="R115">
        <v>-0.90941995643099205</v>
      </c>
      <c r="S115">
        <v>0</v>
      </c>
      <c r="T115" t="s">
        <v>29</v>
      </c>
      <c r="U115">
        <v>0</v>
      </c>
      <c r="V115">
        <v>350</v>
      </c>
      <c r="W115">
        <v>0</v>
      </c>
      <c r="X115">
        <v>1</v>
      </c>
      <c r="Y115">
        <v>0</v>
      </c>
      <c r="Z11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1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1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16" spans="1:28" x14ac:dyDescent="0.25">
      <c r="A116">
        <v>5234</v>
      </c>
      <c r="B116">
        <v>1</v>
      </c>
      <c r="L116" s="2">
        <v>-6.2630000000000005E-2</v>
      </c>
      <c r="O116">
        <v>0</v>
      </c>
      <c r="Q116">
        <v>1</v>
      </c>
      <c r="S116">
        <v>2</v>
      </c>
      <c r="T116" t="s">
        <v>32</v>
      </c>
      <c r="U116">
        <v>0</v>
      </c>
      <c r="V116">
        <v>350</v>
      </c>
      <c r="W116">
        <v>1</v>
      </c>
      <c r="X116">
        <v>1</v>
      </c>
      <c r="Y116">
        <v>1</v>
      </c>
      <c r="Z11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6" t="str">
        <f>+IF(AND(Municipios_3play__3[[#This Row],[pprob2]]=2,Municipios_3play__3[[#This Row],[definitivo]]=1),"Monopolio",IF(Municipios_3play__3[[#This Row],[definitivo]]=1,"Con Problemas","Sin Problemas"))</f>
        <v>Monopolio</v>
      </c>
      <c r="AB11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17" spans="1:28" x14ac:dyDescent="0.25">
      <c r="A117">
        <v>52356</v>
      </c>
      <c r="B117">
        <v>0</v>
      </c>
      <c r="C117">
        <v>5715.0811655671696</v>
      </c>
      <c r="D117">
        <v>97.264635389694305</v>
      </c>
      <c r="E117">
        <v>0.393990050558785</v>
      </c>
      <c r="F117">
        <v>0.17702865872329501</v>
      </c>
      <c r="G117">
        <v>0.36497434192075101</v>
      </c>
      <c r="H117">
        <v>2.6882689265783299E-2</v>
      </c>
      <c r="I117">
        <v>0.36497434192075101</v>
      </c>
      <c r="J117">
        <v>0.25742956387197402</v>
      </c>
      <c r="K117">
        <v>4.3636666666666697</v>
      </c>
      <c r="L117" s="2">
        <v>0.18762499999999999</v>
      </c>
      <c r="M117">
        <v>0.87614711718511495</v>
      </c>
      <c r="N117">
        <v>0</v>
      </c>
      <c r="O117">
        <v>4</v>
      </c>
      <c r="P117">
        <v>0.23868452301496099</v>
      </c>
      <c r="Q117">
        <v>0.23868452301496099</v>
      </c>
      <c r="R117">
        <v>-0.254793389061577</v>
      </c>
      <c r="S117">
        <v>0</v>
      </c>
      <c r="T117" t="s">
        <v>29</v>
      </c>
      <c r="U117">
        <v>0</v>
      </c>
      <c r="V117">
        <v>350</v>
      </c>
      <c r="W117">
        <v>0</v>
      </c>
      <c r="X117">
        <v>1</v>
      </c>
      <c r="Y117">
        <v>0</v>
      </c>
      <c r="Z11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17" t="str">
        <f>+IF(AND(Municipios_3play__3[[#This Row],[pprob2]]=2,Municipios_3play__3[[#This Row],[definitivo]]=1),"Monopolio",IF(Municipios_3play__3[[#This Row],[definitivo]]=1,"Con Problemas","Sin Problemas"))</f>
        <v>Sin Problemas</v>
      </c>
      <c r="AB11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18" spans="1:28" x14ac:dyDescent="0.25">
      <c r="A118">
        <v>5237</v>
      </c>
      <c r="B118">
        <v>1</v>
      </c>
      <c r="L118" s="2">
        <v>-0.21976333333333301</v>
      </c>
      <c r="O118">
        <v>0</v>
      </c>
      <c r="Q118">
        <v>1</v>
      </c>
      <c r="S118">
        <v>2</v>
      </c>
      <c r="T118" t="s">
        <v>29</v>
      </c>
      <c r="U118">
        <v>0</v>
      </c>
      <c r="V118">
        <v>350</v>
      </c>
      <c r="W118">
        <v>1</v>
      </c>
      <c r="X118">
        <v>1</v>
      </c>
      <c r="Y118">
        <v>1</v>
      </c>
      <c r="Z11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8" t="str">
        <f>+IF(AND(Municipios_3play__3[[#This Row],[pprob2]]=2,Municipios_3play__3[[#This Row],[definitivo]]=1),"Monopolio",IF(Municipios_3play__3[[#This Row],[definitivo]]=1,"Con Problemas","Sin Problemas"))</f>
        <v>Monopolio</v>
      </c>
      <c r="AB11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19" spans="1:28" x14ac:dyDescent="0.25">
      <c r="A119">
        <v>5240</v>
      </c>
      <c r="B119">
        <v>1</v>
      </c>
      <c r="L119" s="2">
        <v>-0.117568333333333</v>
      </c>
      <c r="O119">
        <v>0</v>
      </c>
      <c r="Q119">
        <v>1</v>
      </c>
      <c r="S119">
        <v>2</v>
      </c>
      <c r="T119" t="s">
        <v>29</v>
      </c>
      <c r="U119">
        <v>0</v>
      </c>
      <c r="V119">
        <v>350</v>
      </c>
      <c r="W119">
        <v>1</v>
      </c>
      <c r="X119">
        <v>1</v>
      </c>
      <c r="Y119">
        <v>1</v>
      </c>
      <c r="Z11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19" t="str">
        <f>+IF(AND(Municipios_3play__3[[#This Row],[pprob2]]=2,Municipios_3play__3[[#This Row],[definitivo]]=1),"Monopolio",IF(Municipios_3play__3[[#This Row],[definitivo]]=1,"Con Problemas","Sin Problemas"))</f>
        <v>Monopolio</v>
      </c>
      <c r="AB11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0" spans="1:28" x14ac:dyDescent="0.25">
      <c r="A120">
        <v>5250</v>
      </c>
      <c r="B120">
        <v>1</v>
      </c>
      <c r="L120" s="2">
        <v>-7.8668333333333298E-2</v>
      </c>
      <c r="O120">
        <v>0</v>
      </c>
      <c r="Q120">
        <v>1</v>
      </c>
      <c r="S120">
        <v>2</v>
      </c>
      <c r="T120" t="s">
        <v>29</v>
      </c>
      <c r="U120">
        <v>0</v>
      </c>
      <c r="V120">
        <v>350</v>
      </c>
      <c r="W120">
        <v>1</v>
      </c>
      <c r="X120">
        <v>1</v>
      </c>
      <c r="Y120">
        <v>1</v>
      </c>
      <c r="Z12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0" t="str">
        <f>+IF(AND(Municipios_3play__3[[#This Row],[pprob2]]=2,Municipios_3play__3[[#This Row],[definitivo]]=1),"Monopolio",IF(Municipios_3play__3[[#This Row],[definitivo]]=1,"Con Problemas","Sin Problemas"))</f>
        <v>Monopolio</v>
      </c>
      <c r="AB12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1" spans="1:28" x14ac:dyDescent="0.25">
      <c r="A121">
        <v>5264</v>
      </c>
      <c r="B121">
        <v>1</v>
      </c>
      <c r="L121" s="2">
        <v>-6.6195000000000004E-2</v>
      </c>
      <c r="O121">
        <v>0</v>
      </c>
      <c r="Q121">
        <v>1</v>
      </c>
      <c r="S121">
        <v>2</v>
      </c>
      <c r="T121" t="s">
        <v>29</v>
      </c>
      <c r="U121">
        <v>0</v>
      </c>
      <c r="V121">
        <v>350</v>
      </c>
      <c r="W121">
        <v>1</v>
      </c>
      <c r="X121">
        <v>1</v>
      </c>
      <c r="Y121">
        <v>1</v>
      </c>
      <c r="Z12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1" t="str">
        <f>+IF(AND(Municipios_3play__3[[#This Row],[pprob2]]=2,Municipios_3play__3[[#This Row],[definitivo]]=1),"Monopolio",IF(Municipios_3play__3[[#This Row],[definitivo]]=1,"Con Problemas","Sin Problemas"))</f>
        <v>Monopolio</v>
      </c>
      <c r="AB12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2" spans="1:28" x14ac:dyDescent="0.25">
      <c r="A122">
        <v>5266</v>
      </c>
      <c r="B122">
        <v>0</v>
      </c>
      <c r="C122">
        <v>4591.5849010977199</v>
      </c>
      <c r="D122">
        <v>-10.066699598551899</v>
      </c>
      <c r="E122">
        <v>0.235095578869535</v>
      </c>
      <c r="F122">
        <v>0</v>
      </c>
      <c r="G122">
        <v>0.187985597143149</v>
      </c>
      <c r="H122">
        <v>-4.4663093143217E-4</v>
      </c>
      <c r="I122">
        <v>0.187985597143149</v>
      </c>
      <c r="J122">
        <v>0</v>
      </c>
      <c r="K122">
        <v>58.103833333333299</v>
      </c>
      <c r="L122" s="2">
        <v>5.6148333333332703E-2</v>
      </c>
      <c r="M122">
        <v>0</v>
      </c>
      <c r="N122">
        <v>0</v>
      </c>
      <c r="O122">
        <v>2</v>
      </c>
      <c r="P122">
        <v>8.4616235202536902E-2</v>
      </c>
      <c r="Q122">
        <v>8.4616235202536902E-2</v>
      </c>
      <c r="R122">
        <v>-1.52007701712913</v>
      </c>
      <c r="S122">
        <v>0</v>
      </c>
      <c r="T122" t="s">
        <v>30</v>
      </c>
      <c r="U122">
        <v>0</v>
      </c>
      <c r="V122">
        <v>350</v>
      </c>
      <c r="W122">
        <v>0</v>
      </c>
      <c r="X122">
        <v>1</v>
      </c>
      <c r="Y122">
        <v>0</v>
      </c>
      <c r="Z12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22" t="str">
        <f>+IF(AND(Municipios_3play__3[[#This Row],[pprob2]]=2,Municipios_3play__3[[#This Row],[definitivo]]=1),"Monopolio",IF(Municipios_3play__3[[#This Row],[definitivo]]=1,"Con Problemas","Sin Problemas"))</f>
        <v>Sin Problemas</v>
      </c>
      <c r="AB12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23" spans="1:28" x14ac:dyDescent="0.25">
      <c r="A123">
        <v>5282</v>
      </c>
      <c r="B123">
        <v>1</v>
      </c>
      <c r="L123" s="2">
        <v>-0.20452166666666699</v>
      </c>
      <c r="O123">
        <v>0</v>
      </c>
      <c r="Q123">
        <v>1</v>
      </c>
      <c r="S123">
        <v>2</v>
      </c>
      <c r="T123" t="s">
        <v>33</v>
      </c>
      <c r="U123">
        <v>3</v>
      </c>
      <c r="V123">
        <v>13</v>
      </c>
      <c r="W123">
        <v>1</v>
      </c>
      <c r="X123">
        <v>1</v>
      </c>
      <c r="Y123">
        <v>1</v>
      </c>
      <c r="Z12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3" t="str">
        <f>+IF(AND(Municipios_3play__3[[#This Row],[pprob2]]=2,Municipios_3play__3[[#This Row],[definitivo]]=1),"Monopolio",IF(Municipios_3play__3[[#This Row],[definitivo]]=1,"Con Problemas","Sin Problemas"))</f>
        <v>Monopolio</v>
      </c>
      <c r="AB12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4" spans="1:28" x14ac:dyDescent="0.25">
      <c r="A124">
        <v>5284</v>
      </c>
      <c r="B124">
        <v>1</v>
      </c>
      <c r="L124" s="2">
        <v>-2.0903333333333302E-2</v>
      </c>
      <c r="O124">
        <v>0</v>
      </c>
      <c r="Q124">
        <v>1</v>
      </c>
      <c r="S124">
        <v>2</v>
      </c>
      <c r="T124" t="s">
        <v>32</v>
      </c>
      <c r="U124">
        <v>0</v>
      </c>
      <c r="V124">
        <v>350</v>
      </c>
      <c r="W124">
        <v>1</v>
      </c>
      <c r="X124">
        <v>1</v>
      </c>
      <c r="Y124">
        <v>1</v>
      </c>
      <c r="Z12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4" t="str">
        <f>+IF(AND(Municipios_3play__3[[#This Row],[pprob2]]=2,Municipios_3play__3[[#This Row],[definitivo]]=1),"Monopolio",IF(Municipios_3play__3[[#This Row],[definitivo]]=1,"Con Problemas","Sin Problemas"))</f>
        <v>Monopolio</v>
      </c>
      <c r="AB12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5" spans="1:28" x14ac:dyDescent="0.25">
      <c r="A125">
        <v>5306</v>
      </c>
      <c r="B125">
        <v>1</v>
      </c>
      <c r="L125" s="2">
        <v>-3.798E-2</v>
      </c>
      <c r="O125">
        <v>0</v>
      </c>
      <c r="Q125">
        <v>1</v>
      </c>
      <c r="S125">
        <v>2</v>
      </c>
      <c r="T125" t="s">
        <v>29</v>
      </c>
      <c r="U125">
        <v>0</v>
      </c>
      <c r="V125">
        <v>350</v>
      </c>
      <c r="W125">
        <v>1</v>
      </c>
      <c r="X125">
        <v>1</v>
      </c>
      <c r="Y125">
        <v>1</v>
      </c>
      <c r="Z12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5" t="str">
        <f>+IF(AND(Municipios_3play__3[[#This Row],[pprob2]]=2,Municipios_3play__3[[#This Row],[definitivo]]=1),"Monopolio",IF(Municipios_3play__3[[#This Row],[definitivo]]=1,"Con Problemas","Sin Problemas"))</f>
        <v>Monopolio</v>
      </c>
      <c r="AB12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6" spans="1:28" x14ac:dyDescent="0.25">
      <c r="A126">
        <v>5308</v>
      </c>
      <c r="B126">
        <v>0</v>
      </c>
      <c r="C126">
        <v>6504.6024189104201</v>
      </c>
      <c r="D126">
        <v>-142.65460273052599</v>
      </c>
      <c r="E126">
        <v>0.50565091353161595</v>
      </c>
      <c r="F126">
        <v>0</v>
      </c>
      <c r="G126">
        <v>0.54396222163374097</v>
      </c>
      <c r="H126">
        <v>-2.6826480211786501E-2</v>
      </c>
      <c r="I126">
        <v>0.54396222163374097</v>
      </c>
      <c r="J126">
        <v>0</v>
      </c>
      <c r="K126">
        <v>36.899688888888903</v>
      </c>
      <c r="L126" s="2">
        <v>0.56696666666666695</v>
      </c>
      <c r="M126">
        <v>0</v>
      </c>
      <c r="N126">
        <v>0</v>
      </c>
      <c r="O126">
        <v>2</v>
      </c>
      <c r="P126">
        <v>0.20992262703307199</v>
      </c>
      <c r="Q126">
        <v>0.20992262703307199</v>
      </c>
      <c r="R126">
        <v>-0.44872328537225398</v>
      </c>
      <c r="S126">
        <v>0</v>
      </c>
      <c r="T126" t="s">
        <v>29</v>
      </c>
      <c r="U126">
        <v>0</v>
      </c>
      <c r="V126">
        <v>350</v>
      </c>
      <c r="W126">
        <v>0</v>
      </c>
      <c r="X126">
        <v>1</v>
      </c>
      <c r="Y126">
        <v>0</v>
      </c>
      <c r="Z12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26" t="str">
        <f>+IF(AND(Municipios_3play__3[[#This Row],[pprob2]]=2,Municipios_3play__3[[#This Row],[definitivo]]=1),"Monopolio",IF(Municipios_3play__3[[#This Row],[definitivo]]=1,"Con Problemas","Sin Problemas"))</f>
        <v>Sin Problemas</v>
      </c>
      <c r="AB12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27" spans="1:28" x14ac:dyDescent="0.25">
      <c r="A127">
        <v>5310</v>
      </c>
      <c r="B127">
        <v>1</v>
      </c>
      <c r="L127" s="2">
        <v>-0.18326000000000001</v>
      </c>
      <c r="O127">
        <v>0</v>
      </c>
      <c r="Q127">
        <v>1</v>
      </c>
      <c r="S127">
        <v>2</v>
      </c>
      <c r="T127" t="s">
        <v>33</v>
      </c>
      <c r="U127">
        <v>1</v>
      </c>
      <c r="V127">
        <v>16</v>
      </c>
      <c r="W127">
        <v>1</v>
      </c>
      <c r="X127">
        <v>1</v>
      </c>
      <c r="Y127">
        <v>1</v>
      </c>
      <c r="Z12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7" t="str">
        <f>+IF(AND(Municipios_3play__3[[#This Row],[pprob2]]=2,Municipios_3play__3[[#This Row],[definitivo]]=1),"Monopolio",IF(Municipios_3play__3[[#This Row],[definitivo]]=1,"Con Problemas","Sin Problemas"))</f>
        <v>Monopolio</v>
      </c>
      <c r="AB12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28" spans="1:28" x14ac:dyDescent="0.25">
      <c r="A128">
        <v>5313</v>
      </c>
      <c r="B128">
        <v>1</v>
      </c>
      <c r="L128" s="2">
        <v>-2.0999999999999901E-4</v>
      </c>
      <c r="O128">
        <v>0</v>
      </c>
      <c r="Q128">
        <v>1</v>
      </c>
      <c r="S128">
        <v>2</v>
      </c>
      <c r="T128" t="s">
        <v>33</v>
      </c>
      <c r="U128">
        <v>1</v>
      </c>
      <c r="V128">
        <v>16</v>
      </c>
      <c r="W128">
        <v>1</v>
      </c>
      <c r="X128">
        <v>0</v>
      </c>
      <c r="Y128">
        <v>0</v>
      </c>
      <c r="Z12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2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2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129" spans="1:28" x14ac:dyDescent="0.25">
      <c r="A129">
        <v>5315</v>
      </c>
      <c r="B129">
        <v>1</v>
      </c>
      <c r="L129" s="2">
        <v>-0.123325</v>
      </c>
      <c r="O129">
        <v>0</v>
      </c>
      <c r="Q129">
        <v>1</v>
      </c>
      <c r="S129">
        <v>2</v>
      </c>
      <c r="T129" t="s">
        <v>33</v>
      </c>
      <c r="U129">
        <v>1</v>
      </c>
      <c r="V129">
        <v>16</v>
      </c>
      <c r="W129">
        <v>1</v>
      </c>
      <c r="X129">
        <v>1</v>
      </c>
      <c r="Y129">
        <v>1</v>
      </c>
      <c r="Z12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29" t="str">
        <f>+IF(AND(Municipios_3play__3[[#This Row],[pprob2]]=2,Municipios_3play__3[[#This Row],[definitivo]]=1),"Monopolio",IF(Municipios_3play__3[[#This Row],[definitivo]]=1,"Con Problemas","Sin Problemas"))</f>
        <v>Monopolio</v>
      </c>
      <c r="AB12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0" spans="1:28" x14ac:dyDescent="0.25">
      <c r="A130">
        <v>5318</v>
      </c>
      <c r="B130">
        <v>1</v>
      </c>
      <c r="L130" s="2">
        <v>0.50122500000000103</v>
      </c>
      <c r="O130">
        <v>0</v>
      </c>
      <c r="Q130">
        <v>1</v>
      </c>
      <c r="S130">
        <v>2</v>
      </c>
      <c r="T130" t="s">
        <v>26</v>
      </c>
      <c r="U130">
        <v>0</v>
      </c>
      <c r="V130">
        <v>350</v>
      </c>
      <c r="W130">
        <v>1</v>
      </c>
      <c r="X130">
        <v>1</v>
      </c>
      <c r="Y130">
        <v>1</v>
      </c>
      <c r="Z13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0" t="str">
        <f>+IF(AND(Municipios_3play__3[[#This Row],[pprob2]]=2,Municipios_3play__3[[#This Row],[definitivo]]=1),"Monopolio",IF(Municipios_3play__3[[#This Row],[definitivo]]=1,"Con Problemas","Sin Problemas"))</f>
        <v>Monopolio</v>
      </c>
      <c r="AB13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1" spans="1:28" x14ac:dyDescent="0.25">
      <c r="A131">
        <v>5321</v>
      </c>
      <c r="B131">
        <v>1</v>
      </c>
      <c r="L131" s="2">
        <v>-0.212521666666667</v>
      </c>
      <c r="O131">
        <v>0</v>
      </c>
      <c r="Q131">
        <v>1</v>
      </c>
      <c r="S131">
        <v>2</v>
      </c>
      <c r="T131" t="s">
        <v>33</v>
      </c>
      <c r="U131">
        <v>1</v>
      </c>
      <c r="V131">
        <v>16</v>
      </c>
      <c r="W131">
        <v>1</v>
      </c>
      <c r="X131">
        <v>1</v>
      </c>
      <c r="Y131">
        <v>1</v>
      </c>
      <c r="Z13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1" t="str">
        <f>+IF(AND(Municipios_3play__3[[#This Row],[pprob2]]=2,Municipios_3play__3[[#This Row],[definitivo]]=1),"Monopolio",IF(Municipios_3play__3[[#This Row],[definitivo]]=1,"Con Problemas","Sin Problemas"))</f>
        <v>Monopolio</v>
      </c>
      <c r="AB13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2" spans="1:28" x14ac:dyDescent="0.25">
      <c r="A132">
        <v>5347</v>
      </c>
      <c r="B132">
        <v>1</v>
      </c>
      <c r="L132" s="2">
        <v>-9.9404999999999993E-2</v>
      </c>
      <c r="O132">
        <v>0</v>
      </c>
      <c r="Q132">
        <v>1</v>
      </c>
      <c r="S132">
        <v>2</v>
      </c>
      <c r="T132" t="s">
        <v>29</v>
      </c>
      <c r="U132">
        <v>0</v>
      </c>
      <c r="V132">
        <v>350</v>
      </c>
      <c r="W132">
        <v>1</v>
      </c>
      <c r="X132">
        <v>1</v>
      </c>
      <c r="Y132">
        <v>1</v>
      </c>
      <c r="Z13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2" t="str">
        <f>+IF(AND(Municipios_3play__3[[#This Row],[pprob2]]=2,Municipios_3play__3[[#This Row],[definitivo]]=1),"Monopolio",IF(Municipios_3play__3[[#This Row],[definitivo]]=1,"Con Problemas","Sin Problemas"))</f>
        <v>Monopolio</v>
      </c>
      <c r="AB13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3" spans="1:28" x14ac:dyDescent="0.25">
      <c r="A133">
        <v>5353</v>
      </c>
      <c r="B133">
        <v>1</v>
      </c>
      <c r="L133" s="2">
        <v>-0.16996333333333299</v>
      </c>
      <c r="O133">
        <v>0</v>
      </c>
      <c r="Q133">
        <v>1</v>
      </c>
      <c r="S133">
        <v>2</v>
      </c>
      <c r="T133" t="s">
        <v>32</v>
      </c>
      <c r="U133">
        <v>0</v>
      </c>
      <c r="V133">
        <v>350</v>
      </c>
      <c r="W133">
        <v>1</v>
      </c>
      <c r="X133">
        <v>1</v>
      </c>
      <c r="Y133">
        <v>1</v>
      </c>
      <c r="Z13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3" t="str">
        <f>+IF(AND(Municipios_3play__3[[#This Row],[pprob2]]=2,Municipios_3play__3[[#This Row],[definitivo]]=1),"Monopolio",IF(Municipios_3play__3[[#This Row],[definitivo]]=1,"Con Problemas","Sin Problemas"))</f>
        <v>Monopolio</v>
      </c>
      <c r="AB13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4" spans="1:28" x14ac:dyDescent="0.25">
      <c r="A134">
        <v>5360</v>
      </c>
      <c r="B134">
        <v>0</v>
      </c>
      <c r="C134">
        <v>4323.8920894488801</v>
      </c>
      <c r="D134">
        <v>-31.057343566158998</v>
      </c>
      <c r="E134">
        <v>0.19723616693634199</v>
      </c>
      <c r="F134">
        <v>0</v>
      </c>
      <c r="G134">
        <v>0.10745147805384</v>
      </c>
      <c r="H134">
        <v>-1.5941081924414902E-2</v>
      </c>
      <c r="I134">
        <v>0.10745147805384</v>
      </c>
      <c r="J134">
        <v>0</v>
      </c>
      <c r="K134">
        <v>54.889722222222197</v>
      </c>
      <c r="L134" s="2">
        <v>0.60014333333333403</v>
      </c>
      <c r="M134">
        <v>0</v>
      </c>
      <c r="N134">
        <v>0</v>
      </c>
      <c r="O134">
        <v>2</v>
      </c>
      <c r="P134">
        <v>6.0937528998036401E-2</v>
      </c>
      <c r="Q134">
        <v>6.0937528998036401E-2</v>
      </c>
      <c r="R134">
        <v>-2.0630682391497701</v>
      </c>
      <c r="S134">
        <v>0</v>
      </c>
      <c r="T134" t="s">
        <v>26</v>
      </c>
      <c r="U134">
        <v>0</v>
      </c>
      <c r="V134">
        <v>350</v>
      </c>
      <c r="W134">
        <v>0</v>
      </c>
      <c r="X134">
        <v>1</v>
      </c>
      <c r="Y134">
        <v>0</v>
      </c>
      <c r="Z13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34" t="str">
        <f>+IF(AND(Municipios_3play__3[[#This Row],[pprob2]]=2,Municipios_3play__3[[#This Row],[definitivo]]=1),"Monopolio",IF(Municipios_3play__3[[#This Row],[definitivo]]=1,"Con Problemas","Sin Problemas"))</f>
        <v>Sin Problemas</v>
      </c>
      <c r="AB13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35" spans="1:28" x14ac:dyDescent="0.25">
      <c r="A135">
        <v>5361</v>
      </c>
      <c r="B135">
        <v>1</v>
      </c>
      <c r="L135" s="2">
        <v>-3.8583333333333303E-2</v>
      </c>
      <c r="O135">
        <v>0</v>
      </c>
      <c r="Q135">
        <v>1</v>
      </c>
      <c r="S135">
        <v>2</v>
      </c>
      <c r="T135" t="s">
        <v>32</v>
      </c>
      <c r="U135">
        <v>0</v>
      </c>
      <c r="V135">
        <v>350</v>
      </c>
      <c r="W135">
        <v>1</v>
      </c>
      <c r="X135">
        <v>1</v>
      </c>
      <c r="Y135">
        <v>1</v>
      </c>
      <c r="Z13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5" t="str">
        <f>+IF(AND(Municipios_3play__3[[#This Row],[pprob2]]=2,Municipios_3play__3[[#This Row],[definitivo]]=1),"Monopolio",IF(Municipios_3play__3[[#This Row],[definitivo]]=1,"Con Problemas","Sin Problemas"))</f>
        <v>Monopolio</v>
      </c>
      <c r="AB13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6" spans="1:28" x14ac:dyDescent="0.25">
      <c r="A136">
        <v>5364</v>
      </c>
      <c r="B136">
        <v>1</v>
      </c>
      <c r="L136" s="2">
        <v>-2.7508333333333301E-2</v>
      </c>
      <c r="O136">
        <v>0</v>
      </c>
      <c r="Q136">
        <v>1</v>
      </c>
      <c r="S136">
        <v>2</v>
      </c>
      <c r="T136" t="s">
        <v>32</v>
      </c>
      <c r="U136">
        <v>0</v>
      </c>
      <c r="V136">
        <v>350</v>
      </c>
      <c r="W136">
        <v>1</v>
      </c>
      <c r="X136">
        <v>1</v>
      </c>
      <c r="Y136">
        <v>1</v>
      </c>
      <c r="Z13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6" t="str">
        <f>+IF(AND(Municipios_3play__3[[#This Row],[pprob2]]=2,Municipios_3play__3[[#This Row],[definitivo]]=1),"Monopolio",IF(Municipios_3play__3[[#This Row],[definitivo]]=1,"Con Problemas","Sin Problemas"))</f>
        <v>Monopolio</v>
      </c>
      <c r="AB13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7" spans="1:28" x14ac:dyDescent="0.25">
      <c r="A137">
        <v>5368</v>
      </c>
      <c r="B137">
        <v>1</v>
      </c>
      <c r="L137" s="2">
        <v>-9.5571666666666694E-2</v>
      </c>
      <c r="O137">
        <v>0</v>
      </c>
      <c r="Q137">
        <v>1</v>
      </c>
      <c r="S137">
        <v>2</v>
      </c>
      <c r="T137" t="s">
        <v>33</v>
      </c>
      <c r="U137">
        <v>3</v>
      </c>
      <c r="V137">
        <v>13</v>
      </c>
      <c r="W137">
        <v>1</v>
      </c>
      <c r="X137">
        <v>1</v>
      </c>
      <c r="Y137">
        <v>1</v>
      </c>
      <c r="Z13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37" t="str">
        <f>+IF(AND(Municipios_3play__3[[#This Row],[pprob2]]=2,Municipios_3play__3[[#This Row],[definitivo]]=1),"Monopolio",IF(Municipios_3play__3[[#This Row],[definitivo]]=1,"Con Problemas","Sin Problemas"))</f>
        <v>Monopolio</v>
      </c>
      <c r="AB13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38" spans="1:28" x14ac:dyDescent="0.25">
      <c r="A138">
        <v>5376</v>
      </c>
      <c r="B138">
        <v>0</v>
      </c>
      <c r="C138">
        <v>8066.0282796908696</v>
      </c>
      <c r="D138">
        <v>-694.77579673769901</v>
      </c>
      <c r="E138">
        <v>0.72648114241342299</v>
      </c>
      <c r="F138">
        <v>0</v>
      </c>
      <c r="G138">
        <v>0.73613279725694103</v>
      </c>
      <c r="H138">
        <v>-9.9288749879930693E-2</v>
      </c>
      <c r="I138">
        <v>0.73613279725694103</v>
      </c>
      <c r="J138">
        <v>0</v>
      </c>
      <c r="K138">
        <v>31.561588888888899</v>
      </c>
      <c r="L138" s="2">
        <v>2.0012783333333299</v>
      </c>
      <c r="M138">
        <v>0.104195148550803</v>
      </c>
      <c r="N138">
        <v>0</v>
      </c>
      <c r="O138">
        <v>2</v>
      </c>
      <c r="P138">
        <v>0.29252278793407299</v>
      </c>
      <c r="Q138">
        <v>0.29252278793407299</v>
      </c>
      <c r="R138">
        <v>-7.0074857616759301E-2</v>
      </c>
      <c r="S138">
        <v>0</v>
      </c>
      <c r="T138" t="s">
        <v>29</v>
      </c>
      <c r="U138">
        <v>0</v>
      </c>
      <c r="V138">
        <v>350</v>
      </c>
      <c r="W138">
        <v>0</v>
      </c>
      <c r="X138">
        <v>1</v>
      </c>
      <c r="Y138">
        <v>0</v>
      </c>
      <c r="Z13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3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3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39" spans="1:28" x14ac:dyDescent="0.25">
      <c r="A139">
        <v>5380</v>
      </c>
      <c r="B139">
        <v>0</v>
      </c>
      <c r="C139">
        <v>4790.9957006271898</v>
      </c>
      <c r="D139">
        <v>-46.565920084103801</v>
      </c>
      <c r="E139">
        <v>0.26329796337441702</v>
      </c>
      <c r="F139">
        <v>0</v>
      </c>
      <c r="G139">
        <v>0.25519069219933099</v>
      </c>
      <c r="H139">
        <v>-2.7823576289688401E-2</v>
      </c>
      <c r="I139">
        <v>0.25519069219933099</v>
      </c>
      <c r="J139">
        <v>0</v>
      </c>
      <c r="K139">
        <v>58.922222222222203</v>
      </c>
      <c r="L139" s="2">
        <v>0.13180499999999901</v>
      </c>
      <c r="M139">
        <v>0</v>
      </c>
      <c r="N139">
        <v>0</v>
      </c>
      <c r="O139">
        <v>2</v>
      </c>
      <c r="P139">
        <v>0.10369773111475</v>
      </c>
      <c r="Q139">
        <v>0.10369773111475</v>
      </c>
      <c r="R139">
        <v>-1.36204286573238</v>
      </c>
      <c r="S139">
        <v>0</v>
      </c>
      <c r="T139" t="s">
        <v>30</v>
      </c>
      <c r="U139">
        <v>0</v>
      </c>
      <c r="V139">
        <v>350</v>
      </c>
      <c r="W139">
        <v>0</v>
      </c>
      <c r="X139">
        <v>1</v>
      </c>
      <c r="Y139">
        <v>0</v>
      </c>
      <c r="Z13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39" t="str">
        <f>+IF(AND(Municipios_3play__3[[#This Row],[pprob2]]=2,Municipios_3play__3[[#This Row],[definitivo]]=1),"Monopolio",IF(Municipios_3play__3[[#This Row],[definitivo]]=1,"Con Problemas","Sin Problemas"))</f>
        <v>Sin Problemas</v>
      </c>
      <c r="AB13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0" spans="1:28" x14ac:dyDescent="0.25">
      <c r="A140">
        <v>5390</v>
      </c>
      <c r="B140">
        <v>1</v>
      </c>
      <c r="L140" s="2">
        <v>-0.27178666666666701</v>
      </c>
      <c r="O140">
        <v>0</v>
      </c>
      <c r="Q140">
        <v>1</v>
      </c>
      <c r="S140">
        <v>2</v>
      </c>
      <c r="T140" t="s">
        <v>29</v>
      </c>
      <c r="U140">
        <v>0</v>
      </c>
      <c r="V140">
        <v>350</v>
      </c>
      <c r="W140">
        <v>1</v>
      </c>
      <c r="X140">
        <v>1</v>
      </c>
      <c r="Y140">
        <v>1</v>
      </c>
      <c r="Z14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0" t="str">
        <f>+IF(AND(Municipios_3play__3[[#This Row],[pprob2]]=2,Municipios_3play__3[[#This Row],[definitivo]]=1),"Monopolio",IF(Municipios_3play__3[[#This Row],[definitivo]]=1,"Con Problemas","Sin Problemas"))</f>
        <v>Monopolio</v>
      </c>
      <c r="AB14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41" spans="1:28" x14ac:dyDescent="0.25">
      <c r="A141">
        <v>5400</v>
      </c>
      <c r="B141">
        <v>1</v>
      </c>
      <c r="L141" s="2">
        <v>-5.2143333333333403E-2</v>
      </c>
      <c r="O141">
        <v>0</v>
      </c>
      <c r="Q141">
        <v>1</v>
      </c>
      <c r="S141">
        <v>2</v>
      </c>
      <c r="T141" t="s">
        <v>29</v>
      </c>
      <c r="U141">
        <v>0</v>
      </c>
      <c r="V141">
        <v>350</v>
      </c>
      <c r="W141">
        <v>1</v>
      </c>
      <c r="X141">
        <v>1</v>
      </c>
      <c r="Y141">
        <v>1</v>
      </c>
      <c r="Z14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1" t="str">
        <f>+IF(AND(Municipios_3play__3[[#This Row],[pprob2]]=2,Municipios_3play__3[[#This Row],[definitivo]]=1),"Monopolio",IF(Municipios_3play__3[[#This Row],[definitivo]]=1,"Con Problemas","Sin Problemas"))</f>
        <v>Monopolio</v>
      </c>
      <c r="AB14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42" spans="1:28" x14ac:dyDescent="0.25">
      <c r="A142">
        <v>54001</v>
      </c>
      <c r="B142">
        <v>0</v>
      </c>
      <c r="C142">
        <v>4467.3628243666499</v>
      </c>
      <c r="D142">
        <v>65.466016673581905</v>
      </c>
      <c r="E142">
        <v>0.21752702801756901</v>
      </c>
      <c r="F142">
        <v>0.12242216570426601</v>
      </c>
      <c r="G142">
        <v>0.26715473219945102</v>
      </c>
      <c r="H142">
        <v>1.3881529378433099E-2</v>
      </c>
      <c r="I142">
        <v>0.26715473219945102</v>
      </c>
      <c r="J142">
        <v>0.13776626348738999</v>
      </c>
      <c r="K142">
        <v>23.2475555555556</v>
      </c>
      <c r="L142" s="2">
        <v>-2.6084999999999602E-2</v>
      </c>
      <c r="M142">
        <v>0.34017032145258003</v>
      </c>
      <c r="N142">
        <v>4.3959781703414198E-2</v>
      </c>
      <c r="O142">
        <v>5</v>
      </c>
      <c r="P142">
        <v>0.15776599422241799</v>
      </c>
      <c r="Q142">
        <v>0.15776599422241799</v>
      </c>
      <c r="R142">
        <v>-0.82773387723054503</v>
      </c>
      <c r="S142">
        <v>0</v>
      </c>
      <c r="T142" t="s">
        <v>29</v>
      </c>
      <c r="U142">
        <v>0</v>
      </c>
      <c r="V142">
        <v>350</v>
      </c>
      <c r="W142">
        <v>0</v>
      </c>
      <c r="X142">
        <v>1</v>
      </c>
      <c r="Y142">
        <v>0</v>
      </c>
      <c r="Z14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42" t="str">
        <f>+IF(AND(Municipios_3play__3[[#This Row],[pprob2]]=2,Municipios_3play__3[[#This Row],[definitivo]]=1),"Monopolio",IF(Municipios_3play__3[[#This Row],[definitivo]]=1,"Con Problemas","Sin Problemas"))</f>
        <v>Sin Problemas</v>
      </c>
      <c r="AB14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3" spans="1:28" x14ac:dyDescent="0.25">
      <c r="A143">
        <v>5411</v>
      </c>
      <c r="B143">
        <v>1</v>
      </c>
      <c r="L143" s="2">
        <v>-4.7253333333333203E-2</v>
      </c>
      <c r="O143">
        <v>0</v>
      </c>
      <c r="Q143">
        <v>1</v>
      </c>
      <c r="S143">
        <v>2</v>
      </c>
      <c r="T143" t="s">
        <v>32</v>
      </c>
      <c r="U143">
        <v>0</v>
      </c>
      <c r="V143">
        <v>350</v>
      </c>
      <c r="W143">
        <v>1</v>
      </c>
      <c r="X143">
        <v>1</v>
      </c>
      <c r="Y143">
        <v>1</v>
      </c>
      <c r="Z14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3" t="str">
        <f>+IF(AND(Municipios_3play__3[[#This Row],[pprob2]]=2,Municipios_3play__3[[#This Row],[definitivo]]=1),"Monopolio",IF(Municipios_3play__3[[#This Row],[definitivo]]=1,"Con Problemas","Sin Problemas"))</f>
        <v>Monopolio</v>
      </c>
      <c r="AB14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44" spans="1:28" x14ac:dyDescent="0.25">
      <c r="A144">
        <v>5425</v>
      </c>
      <c r="B144">
        <v>1</v>
      </c>
      <c r="L144" s="2">
        <v>-8.0336666666666598E-2</v>
      </c>
      <c r="O144">
        <v>0</v>
      </c>
      <c r="Q144">
        <v>1</v>
      </c>
      <c r="S144">
        <v>2</v>
      </c>
      <c r="T144" t="s">
        <v>32</v>
      </c>
      <c r="U144">
        <v>0</v>
      </c>
      <c r="V144">
        <v>350</v>
      </c>
      <c r="W144">
        <v>1</v>
      </c>
      <c r="X144">
        <v>1</v>
      </c>
      <c r="Y144">
        <v>1</v>
      </c>
      <c r="Z14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4" t="str">
        <f>+IF(AND(Municipios_3play__3[[#This Row],[pprob2]]=2,Municipios_3play__3[[#This Row],[definitivo]]=1),"Monopolio",IF(Municipios_3play__3[[#This Row],[definitivo]]=1,"Con Problemas","Sin Problemas"))</f>
        <v>Monopolio</v>
      </c>
      <c r="AB14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45" spans="1:28" x14ac:dyDescent="0.25">
      <c r="A145">
        <v>5440</v>
      </c>
      <c r="B145">
        <v>0</v>
      </c>
      <c r="C145">
        <v>5557.1441366442205</v>
      </c>
      <c r="D145">
        <v>31.543619624736799</v>
      </c>
      <c r="E145">
        <v>0.37165324218253998</v>
      </c>
      <c r="F145">
        <v>6.4168593303089203E-2</v>
      </c>
      <c r="G145">
        <v>0.33143431184562999</v>
      </c>
      <c r="H145">
        <v>9.9633551415811098E-3</v>
      </c>
      <c r="I145">
        <v>0.33143431184562999</v>
      </c>
      <c r="J145">
        <v>0.101703199520324</v>
      </c>
      <c r="K145">
        <v>15.4495111111111</v>
      </c>
      <c r="L145" s="2">
        <v>-0.21911666666666599</v>
      </c>
      <c r="M145">
        <v>0.56150030803031503</v>
      </c>
      <c r="N145">
        <v>0.29526563801341299</v>
      </c>
      <c r="O145">
        <v>5</v>
      </c>
      <c r="P145">
        <v>0.23284499697299901</v>
      </c>
      <c r="Q145">
        <v>0.23284499697299901</v>
      </c>
      <c r="R145">
        <v>-0.28383567605703203</v>
      </c>
      <c r="S145">
        <v>0</v>
      </c>
      <c r="T145" t="s">
        <v>29</v>
      </c>
      <c r="U145">
        <v>0</v>
      </c>
      <c r="V145">
        <v>350</v>
      </c>
      <c r="W145">
        <v>0</v>
      </c>
      <c r="X145">
        <v>1</v>
      </c>
      <c r="Y145">
        <v>0</v>
      </c>
      <c r="Z14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4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4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6" spans="1:28" x14ac:dyDescent="0.25">
      <c r="A146">
        <v>54405</v>
      </c>
      <c r="B146">
        <v>0</v>
      </c>
      <c r="C146">
        <v>7515.6617993445998</v>
      </c>
      <c r="D146">
        <v>60.405821221159201</v>
      </c>
      <c r="E146">
        <v>0.64864359733587995</v>
      </c>
      <c r="F146">
        <v>0.113732494932258</v>
      </c>
      <c r="G146">
        <v>0.71495850178862497</v>
      </c>
      <c r="H146">
        <v>8.1108121135740306E-3</v>
      </c>
      <c r="I146">
        <v>0.71495850178862497</v>
      </c>
      <c r="J146">
        <v>8.4652304465070605E-2</v>
      </c>
      <c r="K146">
        <v>29.314433333333302</v>
      </c>
      <c r="L146" s="2">
        <v>-3.97166666666669E-2</v>
      </c>
      <c r="M146">
        <v>0.167975614601306</v>
      </c>
      <c r="N146">
        <v>6.1706702318853703E-2</v>
      </c>
      <c r="O146">
        <v>5</v>
      </c>
      <c r="P146">
        <v>0.32473872016813699</v>
      </c>
      <c r="Q146">
        <v>0.32473872016813699</v>
      </c>
      <c r="R146">
        <v>2.80106822529466E-2</v>
      </c>
      <c r="S146">
        <v>0</v>
      </c>
      <c r="T146" t="s">
        <v>29</v>
      </c>
      <c r="U146">
        <v>0</v>
      </c>
      <c r="V146">
        <v>350</v>
      </c>
      <c r="W146">
        <v>0</v>
      </c>
      <c r="X146">
        <v>1</v>
      </c>
      <c r="Y146">
        <v>0</v>
      </c>
      <c r="Z14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46" t="str">
        <f>+IF(AND(Municipios_3play__3[[#This Row],[pprob2]]=2,Municipios_3play__3[[#This Row],[definitivo]]=1),"Monopolio",IF(Municipios_3play__3[[#This Row],[definitivo]]=1,"Con Problemas","Sin Problemas"))</f>
        <v>Sin Problemas</v>
      </c>
      <c r="AB14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7" spans="1:28" x14ac:dyDescent="0.25">
      <c r="A147">
        <v>5480</v>
      </c>
      <c r="B147">
        <v>1</v>
      </c>
      <c r="L147" s="2">
        <v>-6.5683333333333302E-2</v>
      </c>
      <c r="O147">
        <v>0</v>
      </c>
      <c r="Q147">
        <v>1</v>
      </c>
      <c r="S147">
        <v>2</v>
      </c>
      <c r="T147" t="s">
        <v>29</v>
      </c>
      <c r="U147">
        <v>0</v>
      </c>
      <c r="V147">
        <v>350</v>
      </c>
      <c r="W147">
        <v>1</v>
      </c>
      <c r="X147">
        <v>1</v>
      </c>
      <c r="Y147">
        <v>1</v>
      </c>
      <c r="Z14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7" t="str">
        <f>+IF(AND(Municipios_3play__3[[#This Row],[pprob2]]=2,Municipios_3play__3[[#This Row],[definitivo]]=1),"Monopolio",IF(Municipios_3play__3[[#This Row],[definitivo]]=1,"Con Problemas","Sin Problemas"))</f>
        <v>Monopolio</v>
      </c>
      <c r="AB14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48" spans="1:28" x14ac:dyDescent="0.25">
      <c r="A148">
        <v>54874</v>
      </c>
      <c r="B148">
        <v>0</v>
      </c>
      <c r="C148">
        <v>4946.8422517773297</v>
      </c>
      <c r="D148">
        <v>60.572497798482303</v>
      </c>
      <c r="E148">
        <v>0.28533911846565102</v>
      </c>
      <c r="F148">
        <v>0.11401872193593</v>
      </c>
      <c r="G148">
        <v>0.33407177086036799</v>
      </c>
      <c r="H148">
        <v>1.07451941082425E-2</v>
      </c>
      <c r="I148">
        <v>0.33407177086036799</v>
      </c>
      <c r="J148">
        <v>0.10889928294138899</v>
      </c>
      <c r="K148">
        <v>23.193811111111099</v>
      </c>
      <c r="L148" s="2">
        <v>-0.122403333333333</v>
      </c>
      <c r="M148">
        <v>0.341695736863105</v>
      </c>
      <c r="N148">
        <v>0.16935558672686701</v>
      </c>
      <c r="O148">
        <v>5</v>
      </c>
      <c r="P148">
        <v>0.202336896186041</v>
      </c>
      <c r="Q148">
        <v>0.202336896186041</v>
      </c>
      <c r="R148">
        <v>-0.47991910437537999</v>
      </c>
      <c r="S148">
        <v>0</v>
      </c>
      <c r="T148" t="s">
        <v>29</v>
      </c>
      <c r="U148">
        <v>0</v>
      </c>
      <c r="V148">
        <v>350</v>
      </c>
      <c r="W148">
        <v>0</v>
      </c>
      <c r="X148">
        <v>1</v>
      </c>
      <c r="Y148">
        <v>0</v>
      </c>
      <c r="Z14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4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4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49" spans="1:28" x14ac:dyDescent="0.25">
      <c r="A149">
        <v>5490</v>
      </c>
      <c r="B149">
        <v>1</v>
      </c>
      <c r="L149" s="2">
        <v>-7.2196666666666701E-2</v>
      </c>
      <c r="O149">
        <v>0</v>
      </c>
      <c r="Q149">
        <v>1</v>
      </c>
      <c r="S149">
        <v>2</v>
      </c>
      <c r="T149" t="s">
        <v>29</v>
      </c>
      <c r="U149">
        <v>0</v>
      </c>
      <c r="V149">
        <v>350</v>
      </c>
      <c r="W149">
        <v>1</v>
      </c>
      <c r="X149">
        <v>1</v>
      </c>
      <c r="Y149">
        <v>1</v>
      </c>
      <c r="Z14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49" t="str">
        <f>+IF(AND(Municipios_3play__3[[#This Row],[pprob2]]=2,Municipios_3play__3[[#This Row],[definitivo]]=1),"Monopolio",IF(Municipios_3play__3[[#This Row],[definitivo]]=1,"Con Problemas","Sin Problemas"))</f>
        <v>Monopolio</v>
      </c>
      <c r="AB14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0" spans="1:28" x14ac:dyDescent="0.25">
      <c r="A150">
        <v>5501</v>
      </c>
      <c r="B150">
        <v>1</v>
      </c>
      <c r="L150" s="2">
        <v>-0.13907333333333299</v>
      </c>
      <c r="O150">
        <v>0</v>
      </c>
      <c r="Q150">
        <v>1</v>
      </c>
      <c r="S150">
        <v>2</v>
      </c>
      <c r="T150" t="s">
        <v>32</v>
      </c>
      <c r="U150">
        <v>0</v>
      </c>
      <c r="V150">
        <v>350</v>
      </c>
      <c r="W150">
        <v>1</v>
      </c>
      <c r="X150">
        <v>1</v>
      </c>
      <c r="Y150">
        <v>1</v>
      </c>
      <c r="Z15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0" t="str">
        <f>+IF(AND(Municipios_3play__3[[#This Row],[pprob2]]=2,Municipios_3play__3[[#This Row],[definitivo]]=1),"Monopolio",IF(Municipios_3play__3[[#This Row],[definitivo]]=1,"Con Problemas","Sin Problemas"))</f>
        <v>Monopolio</v>
      </c>
      <c r="AB15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1" spans="1:28" x14ac:dyDescent="0.25">
      <c r="A151">
        <v>5541</v>
      </c>
      <c r="B151">
        <v>1</v>
      </c>
      <c r="L151" s="2">
        <v>-3.3779999999999998E-2</v>
      </c>
      <c r="O151">
        <v>0</v>
      </c>
      <c r="Q151">
        <v>1</v>
      </c>
      <c r="S151">
        <v>2</v>
      </c>
      <c r="T151" t="s">
        <v>29</v>
      </c>
      <c r="U151">
        <v>0</v>
      </c>
      <c r="V151">
        <v>350</v>
      </c>
      <c r="W151">
        <v>1</v>
      </c>
      <c r="X151">
        <v>1</v>
      </c>
      <c r="Y151">
        <v>1</v>
      </c>
      <c r="Z15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1" t="str">
        <f>+IF(AND(Municipios_3play__3[[#This Row],[pprob2]]=2,Municipios_3play__3[[#This Row],[definitivo]]=1),"Monopolio",IF(Municipios_3play__3[[#This Row],[definitivo]]=1,"Con Problemas","Sin Problemas"))</f>
        <v>Monopolio</v>
      </c>
      <c r="AB15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2" spans="1:28" x14ac:dyDescent="0.25">
      <c r="A152">
        <v>5576</v>
      </c>
      <c r="B152">
        <v>1</v>
      </c>
      <c r="L152" s="2">
        <v>-8.7025000000000005E-2</v>
      </c>
      <c r="O152">
        <v>0</v>
      </c>
      <c r="Q152">
        <v>1</v>
      </c>
      <c r="S152">
        <v>2</v>
      </c>
      <c r="T152" t="s">
        <v>33</v>
      </c>
      <c r="U152">
        <v>3</v>
      </c>
      <c r="V152">
        <v>13</v>
      </c>
      <c r="W152">
        <v>1</v>
      </c>
      <c r="X152">
        <v>1</v>
      </c>
      <c r="Y152">
        <v>1</v>
      </c>
      <c r="Z15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2" t="str">
        <f>+IF(AND(Municipios_3play__3[[#This Row],[pprob2]]=2,Municipios_3play__3[[#This Row],[definitivo]]=1),"Monopolio",IF(Municipios_3play__3[[#This Row],[definitivo]]=1,"Con Problemas","Sin Problemas"))</f>
        <v>Monopolio</v>
      </c>
      <c r="AB15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3" spans="1:28" x14ac:dyDescent="0.25">
      <c r="A153">
        <v>5579</v>
      </c>
      <c r="B153">
        <v>1</v>
      </c>
      <c r="L153" s="2">
        <v>-6.3915E-2</v>
      </c>
      <c r="O153">
        <v>0</v>
      </c>
      <c r="Q153">
        <v>1</v>
      </c>
      <c r="S153">
        <v>2</v>
      </c>
      <c r="T153" t="s">
        <v>29</v>
      </c>
      <c r="U153">
        <v>0</v>
      </c>
      <c r="V153">
        <v>350</v>
      </c>
      <c r="W153">
        <v>1</v>
      </c>
      <c r="X153">
        <v>1</v>
      </c>
      <c r="Y153">
        <v>1</v>
      </c>
      <c r="Z15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3" t="str">
        <f>+IF(AND(Municipios_3play__3[[#This Row],[pprob2]]=2,Municipios_3play__3[[#This Row],[definitivo]]=1),"Monopolio",IF(Municipios_3play__3[[#This Row],[definitivo]]=1,"Con Problemas","Sin Problemas"))</f>
        <v>Monopolio</v>
      </c>
      <c r="AB15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4" spans="1:28" x14ac:dyDescent="0.25">
      <c r="A154">
        <v>5585</v>
      </c>
      <c r="B154">
        <v>1</v>
      </c>
      <c r="L154" s="2">
        <v>-0.116615</v>
      </c>
      <c r="O154">
        <v>0</v>
      </c>
      <c r="Q154">
        <v>1</v>
      </c>
      <c r="S154">
        <v>2</v>
      </c>
      <c r="T154" t="s">
        <v>32</v>
      </c>
      <c r="U154">
        <v>0</v>
      </c>
      <c r="V154">
        <v>350</v>
      </c>
      <c r="W154">
        <v>1</v>
      </c>
      <c r="X154">
        <v>1</v>
      </c>
      <c r="Y154">
        <v>1</v>
      </c>
      <c r="Z15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4" t="str">
        <f>+IF(AND(Municipios_3play__3[[#This Row],[pprob2]]=2,Municipios_3play__3[[#This Row],[definitivo]]=1),"Monopolio",IF(Municipios_3play__3[[#This Row],[definitivo]]=1,"Con Problemas","Sin Problemas"))</f>
        <v>Monopolio</v>
      </c>
      <c r="AB15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5" spans="1:28" x14ac:dyDescent="0.25">
      <c r="A155">
        <v>5591</v>
      </c>
      <c r="B155">
        <v>1</v>
      </c>
      <c r="L155" s="2">
        <v>-4.8579999999999998E-2</v>
      </c>
      <c r="O155">
        <v>0</v>
      </c>
      <c r="Q155">
        <v>1</v>
      </c>
      <c r="S155">
        <v>2</v>
      </c>
      <c r="T155" t="s">
        <v>29</v>
      </c>
      <c r="U155">
        <v>0</v>
      </c>
      <c r="V155">
        <v>350</v>
      </c>
      <c r="W155">
        <v>1</v>
      </c>
      <c r="X155">
        <v>1</v>
      </c>
      <c r="Y155">
        <v>1</v>
      </c>
      <c r="Z15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5" t="str">
        <f>+IF(AND(Municipios_3play__3[[#This Row],[pprob2]]=2,Municipios_3play__3[[#This Row],[definitivo]]=1),"Monopolio",IF(Municipios_3play__3[[#This Row],[definitivo]]=1,"Con Problemas","Sin Problemas"))</f>
        <v>Monopolio</v>
      </c>
      <c r="AB15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6" spans="1:28" x14ac:dyDescent="0.25">
      <c r="A156">
        <v>5604</v>
      </c>
      <c r="B156">
        <v>1</v>
      </c>
      <c r="L156" s="2">
        <v>-8.1933333333333302E-2</v>
      </c>
      <c r="O156">
        <v>0</v>
      </c>
      <c r="Q156">
        <v>1</v>
      </c>
      <c r="S156">
        <v>2</v>
      </c>
      <c r="T156" t="s">
        <v>33</v>
      </c>
      <c r="U156">
        <v>1</v>
      </c>
      <c r="V156">
        <v>16</v>
      </c>
      <c r="W156">
        <v>1</v>
      </c>
      <c r="X156">
        <v>1</v>
      </c>
      <c r="Y156">
        <v>1</v>
      </c>
      <c r="Z15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6" t="str">
        <f>+IF(AND(Municipios_3play__3[[#This Row],[pprob2]]=2,Municipios_3play__3[[#This Row],[definitivo]]=1),"Monopolio",IF(Municipios_3play__3[[#This Row],[definitivo]]=1,"Con Problemas","Sin Problemas"))</f>
        <v>Monopolio</v>
      </c>
      <c r="AB15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7" spans="1:28" x14ac:dyDescent="0.25">
      <c r="A157">
        <v>5607</v>
      </c>
      <c r="B157">
        <v>1</v>
      </c>
      <c r="L157" s="2">
        <v>1.125235</v>
      </c>
      <c r="O157">
        <v>0</v>
      </c>
      <c r="Q157">
        <v>1</v>
      </c>
      <c r="S157">
        <v>2</v>
      </c>
      <c r="T157" t="s">
        <v>26</v>
      </c>
      <c r="U157">
        <v>0</v>
      </c>
      <c r="V157">
        <v>350</v>
      </c>
      <c r="W157">
        <v>1</v>
      </c>
      <c r="X157">
        <v>1</v>
      </c>
      <c r="Y157">
        <v>1</v>
      </c>
      <c r="Z15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57" t="str">
        <f>+IF(AND(Municipios_3play__3[[#This Row],[pprob2]]=2,Municipios_3play__3[[#This Row],[definitivo]]=1),"Monopolio",IF(Municipios_3play__3[[#This Row],[definitivo]]=1,"Con Problemas","Sin Problemas"))</f>
        <v>Monopolio</v>
      </c>
      <c r="AB15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58" spans="1:28" x14ac:dyDescent="0.25">
      <c r="A158">
        <v>5615</v>
      </c>
      <c r="B158">
        <v>0</v>
      </c>
      <c r="C158">
        <v>5148.9808695542497</v>
      </c>
      <c r="D158">
        <v>-71.680788103493498</v>
      </c>
      <c r="E158">
        <v>0.31392729440838701</v>
      </c>
      <c r="F158">
        <v>0</v>
      </c>
      <c r="G158">
        <v>0.231513969544869</v>
      </c>
      <c r="H158">
        <v>-7.6075357715779304E-3</v>
      </c>
      <c r="I158">
        <v>0.231513969544869</v>
      </c>
      <c r="J158">
        <v>0</v>
      </c>
      <c r="K158">
        <v>45.600177777777802</v>
      </c>
      <c r="L158" s="2">
        <v>9.6671666666667294E-2</v>
      </c>
      <c r="M158">
        <v>0</v>
      </c>
      <c r="N158">
        <v>0</v>
      </c>
      <c r="O158">
        <v>2</v>
      </c>
      <c r="P158">
        <v>0.109088252790651</v>
      </c>
      <c r="Q158">
        <v>0.109088252790651</v>
      </c>
      <c r="R158">
        <v>-1.2943900486043101</v>
      </c>
      <c r="S158">
        <v>0</v>
      </c>
      <c r="T158" t="s">
        <v>30</v>
      </c>
      <c r="U158">
        <v>0</v>
      </c>
      <c r="V158">
        <v>350</v>
      </c>
      <c r="W158">
        <v>0</v>
      </c>
      <c r="X158">
        <v>1</v>
      </c>
      <c r="Y158">
        <v>0</v>
      </c>
      <c r="Z15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5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5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59" spans="1:28" x14ac:dyDescent="0.25">
      <c r="A159">
        <v>5631</v>
      </c>
      <c r="B159">
        <v>0</v>
      </c>
      <c r="C159">
        <v>4668.9721406603703</v>
      </c>
      <c r="D159">
        <v>-18.735642772080901</v>
      </c>
      <c r="E159">
        <v>0.24604034560768201</v>
      </c>
      <c r="F159">
        <v>0</v>
      </c>
      <c r="G159">
        <v>9.1270623229407793E-2</v>
      </c>
      <c r="H159">
        <v>-2.7312364841610699E-3</v>
      </c>
      <c r="I159">
        <v>9.1270623229407793E-2</v>
      </c>
      <c r="J159">
        <v>0</v>
      </c>
      <c r="K159">
        <v>80.279177777777804</v>
      </c>
      <c r="L159" s="2">
        <v>-0.45687499999999898</v>
      </c>
      <c r="M159">
        <v>0</v>
      </c>
      <c r="N159">
        <v>0.60480066190329995</v>
      </c>
      <c r="O159">
        <v>3</v>
      </c>
      <c r="P159">
        <v>0.188422326148078</v>
      </c>
      <c r="Q159">
        <v>0.188422326148078</v>
      </c>
      <c r="R159">
        <v>-0.57654655766574403</v>
      </c>
      <c r="S159">
        <v>0</v>
      </c>
      <c r="T159" t="s">
        <v>26</v>
      </c>
      <c r="U159">
        <v>0</v>
      </c>
      <c r="V159">
        <v>350</v>
      </c>
      <c r="W159">
        <v>0</v>
      </c>
      <c r="X159">
        <v>1</v>
      </c>
      <c r="Y159">
        <v>0</v>
      </c>
      <c r="Z15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59" t="str">
        <f>+IF(AND(Municipios_3play__3[[#This Row],[pprob2]]=2,Municipios_3play__3[[#This Row],[definitivo]]=1),"Monopolio",IF(Municipios_3play__3[[#This Row],[definitivo]]=1,"Con Problemas","Sin Problemas"))</f>
        <v>Sin Problemas</v>
      </c>
      <c r="AB15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60" spans="1:28" x14ac:dyDescent="0.25">
      <c r="A160">
        <v>5642</v>
      </c>
      <c r="B160">
        <v>1</v>
      </c>
      <c r="L160" s="2">
        <v>-3.9475000000000003E-2</v>
      </c>
      <c r="O160">
        <v>0</v>
      </c>
      <c r="Q160">
        <v>1</v>
      </c>
      <c r="S160">
        <v>2</v>
      </c>
      <c r="T160" t="s">
        <v>34</v>
      </c>
      <c r="U160">
        <v>3</v>
      </c>
      <c r="V160">
        <v>13</v>
      </c>
      <c r="W160">
        <v>1</v>
      </c>
      <c r="X160">
        <v>1</v>
      </c>
      <c r="Y160">
        <v>1</v>
      </c>
      <c r="Z16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0" t="str">
        <f>+IF(AND(Municipios_3play__3[[#This Row],[pprob2]]=2,Municipios_3play__3[[#This Row],[definitivo]]=1),"Monopolio",IF(Municipios_3play__3[[#This Row],[definitivo]]=1,"Con Problemas","Sin Problemas"))</f>
        <v>Monopolio</v>
      </c>
      <c r="AB16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1" spans="1:28" x14ac:dyDescent="0.25">
      <c r="A161">
        <v>5647</v>
      </c>
      <c r="B161">
        <v>1</v>
      </c>
      <c r="L161" s="2">
        <v>-0.108671666666667</v>
      </c>
      <c r="O161">
        <v>0</v>
      </c>
      <c r="Q161">
        <v>1</v>
      </c>
      <c r="S161">
        <v>2</v>
      </c>
      <c r="T161" t="s">
        <v>29</v>
      </c>
      <c r="U161">
        <v>0</v>
      </c>
      <c r="V161">
        <v>350</v>
      </c>
      <c r="W161">
        <v>1</v>
      </c>
      <c r="X161">
        <v>1</v>
      </c>
      <c r="Y161">
        <v>1</v>
      </c>
      <c r="Z16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1" t="str">
        <f>+IF(AND(Municipios_3play__3[[#This Row],[pprob2]]=2,Municipios_3play__3[[#This Row],[definitivo]]=1),"Monopolio",IF(Municipios_3play__3[[#This Row],[definitivo]]=1,"Con Problemas","Sin Problemas"))</f>
        <v>Monopolio</v>
      </c>
      <c r="AB16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2" spans="1:28" x14ac:dyDescent="0.25">
      <c r="A162">
        <v>5649</v>
      </c>
      <c r="B162">
        <v>1</v>
      </c>
      <c r="L162" s="2">
        <v>-4.3271666666666701E-2</v>
      </c>
      <c r="O162">
        <v>0</v>
      </c>
      <c r="Q162">
        <v>1</v>
      </c>
      <c r="S162">
        <v>2</v>
      </c>
      <c r="T162" t="s">
        <v>33</v>
      </c>
      <c r="U162">
        <v>1</v>
      </c>
      <c r="V162">
        <v>16</v>
      </c>
      <c r="W162">
        <v>1</v>
      </c>
      <c r="X162">
        <v>1</v>
      </c>
      <c r="Y162">
        <v>1</v>
      </c>
      <c r="Z16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2" t="str">
        <f>+IF(AND(Municipios_3play__3[[#This Row],[pprob2]]=2,Municipios_3play__3[[#This Row],[definitivo]]=1),"Monopolio",IF(Municipios_3play__3[[#This Row],[definitivo]]=1,"Con Problemas","Sin Problemas"))</f>
        <v>Monopolio</v>
      </c>
      <c r="AB16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3" spans="1:28" x14ac:dyDescent="0.25">
      <c r="A163">
        <v>5652</v>
      </c>
      <c r="B163">
        <v>0</v>
      </c>
      <c r="C163">
        <v>10000</v>
      </c>
      <c r="D163">
        <v>-5.1563502849043397E-13</v>
      </c>
      <c r="E163">
        <v>1</v>
      </c>
      <c r="F163">
        <v>0</v>
      </c>
      <c r="G163">
        <v>1</v>
      </c>
      <c r="H163">
        <v>0</v>
      </c>
      <c r="I163">
        <v>1</v>
      </c>
      <c r="J163">
        <v>0.01</v>
      </c>
      <c r="K163">
        <v>0.13719999999999999</v>
      </c>
      <c r="L163" s="2">
        <v>-1.12857142857143E-3</v>
      </c>
      <c r="M163">
        <v>0.99610588598528704</v>
      </c>
      <c r="N163">
        <v>1.1469275037416E-2</v>
      </c>
      <c r="O163">
        <v>4</v>
      </c>
      <c r="P163">
        <v>0.40429385500748299</v>
      </c>
      <c r="Q163">
        <v>0.40429385500748299</v>
      </c>
      <c r="R163">
        <v>0.59316217221860001</v>
      </c>
      <c r="S163">
        <v>0</v>
      </c>
      <c r="T163" t="s">
        <v>29</v>
      </c>
      <c r="U163">
        <v>0</v>
      </c>
      <c r="V163">
        <v>350</v>
      </c>
      <c r="W163">
        <v>0</v>
      </c>
      <c r="X163">
        <v>0</v>
      </c>
      <c r="Y163">
        <v>0</v>
      </c>
      <c r="Z16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63" t="str">
        <f>+IF(AND(Municipios_3play__3[[#This Row],[pprob2]]=2,Municipios_3play__3[[#This Row],[definitivo]]=1),"Monopolio",IF(Municipios_3play__3[[#This Row],[definitivo]]=1,"Con Problemas","Sin Problemas"))</f>
        <v>Sin Problemas</v>
      </c>
      <c r="AB16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64" spans="1:28" x14ac:dyDescent="0.25">
      <c r="A164">
        <v>5656</v>
      </c>
      <c r="B164">
        <v>1</v>
      </c>
      <c r="L164" s="2">
        <v>-0.45640833333333303</v>
      </c>
      <c r="O164">
        <v>0</v>
      </c>
      <c r="Q164">
        <v>1</v>
      </c>
      <c r="S164">
        <v>2</v>
      </c>
      <c r="T164" t="s">
        <v>29</v>
      </c>
      <c r="U164">
        <v>0</v>
      </c>
      <c r="V164">
        <v>350</v>
      </c>
      <c r="W164">
        <v>1</v>
      </c>
      <c r="X164">
        <v>1</v>
      </c>
      <c r="Y164">
        <v>1</v>
      </c>
      <c r="Z16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4" t="str">
        <f>+IF(AND(Municipios_3play__3[[#This Row],[pprob2]]=2,Municipios_3play__3[[#This Row],[definitivo]]=1),"Monopolio",IF(Municipios_3play__3[[#This Row],[definitivo]]=1,"Con Problemas","Sin Problemas"))</f>
        <v>Monopolio</v>
      </c>
      <c r="AB16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5" spans="1:28" x14ac:dyDescent="0.25">
      <c r="A165">
        <v>5658</v>
      </c>
      <c r="B165">
        <v>1</v>
      </c>
      <c r="L165" s="2">
        <v>-7.8528333333333297E-2</v>
      </c>
      <c r="O165">
        <v>0</v>
      </c>
      <c r="Q165">
        <v>1</v>
      </c>
      <c r="S165">
        <v>2</v>
      </c>
      <c r="T165" t="s">
        <v>32</v>
      </c>
      <c r="U165">
        <v>0</v>
      </c>
      <c r="V165">
        <v>350</v>
      </c>
      <c r="W165">
        <v>1</v>
      </c>
      <c r="X165">
        <v>1</v>
      </c>
      <c r="Y165">
        <v>1</v>
      </c>
      <c r="Z16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5" t="str">
        <f>+IF(AND(Municipios_3play__3[[#This Row],[pprob2]]=2,Municipios_3play__3[[#This Row],[definitivo]]=1),"Monopolio",IF(Municipios_3play__3[[#This Row],[definitivo]]=1,"Con Problemas","Sin Problemas"))</f>
        <v>Monopolio</v>
      </c>
      <c r="AB16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6" spans="1:28" x14ac:dyDescent="0.25">
      <c r="A166">
        <v>5659</v>
      </c>
      <c r="B166">
        <v>1</v>
      </c>
      <c r="L166" s="2">
        <v>-3.0040000000000001E-2</v>
      </c>
      <c r="O166">
        <v>0</v>
      </c>
      <c r="Q166">
        <v>1</v>
      </c>
      <c r="S166">
        <v>2</v>
      </c>
      <c r="T166" t="s">
        <v>29</v>
      </c>
      <c r="U166">
        <v>0</v>
      </c>
      <c r="V166">
        <v>350</v>
      </c>
      <c r="W166">
        <v>1</v>
      </c>
      <c r="X166">
        <v>1</v>
      </c>
      <c r="Y166">
        <v>1</v>
      </c>
      <c r="Z16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6" t="str">
        <f>+IF(AND(Municipios_3play__3[[#This Row],[pprob2]]=2,Municipios_3play__3[[#This Row],[definitivo]]=1),"Monopolio",IF(Municipios_3play__3[[#This Row],[definitivo]]=1,"Con Problemas","Sin Problemas"))</f>
        <v>Monopolio</v>
      </c>
      <c r="AB16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7" spans="1:28" x14ac:dyDescent="0.25">
      <c r="A167">
        <v>5660</v>
      </c>
      <c r="B167">
        <v>1</v>
      </c>
      <c r="L167" s="2">
        <v>-3.9531666666666701E-2</v>
      </c>
      <c r="O167">
        <v>0</v>
      </c>
      <c r="Q167">
        <v>1</v>
      </c>
      <c r="S167">
        <v>2</v>
      </c>
      <c r="T167" t="s">
        <v>32</v>
      </c>
      <c r="U167">
        <v>0</v>
      </c>
      <c r="V167">
        <v>350</v>
      </c>
      <c r="W167">
        <v>1</v>
      </c>
      <c r="X167">
        <v>1</v>
      </c>
      <c r="Y167">
        <v>1</v>
      </c>
      <c r="Z16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7" t="str">
        <f>+IF(AND(Municipios_3play__3[[#This Row],[pprob2]]=2,Municipios_3play__3[[#This Row],[definitivo]]=1),"Monopolio",IF(Municipios_3play__3[[#This Row],[definitivo]]=1,"Con Problemas","Sin Problemas"))</f>
        <v>Monopolio</v>
      </c>
      <c r="AB16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8" spans="1:28" x14ac:dyDescent="0.25">
      <c r="A168">
        <v>5664</v>
      </c>
      <c r="B168">
        <v>1</v>
      </c>
      <c r="L168" s="2">
        <v>-0.24082000000000001</v>
      </c>
      <c r="O168">
        <v>0</v>
      </c>
      <c r="Q168">
        <v>1</v>
      </c>
      <c r="S168">
        <v>2</v>
      </c>
      <c r="T168" t="s">
        <v>29</v>
      </c>
      <c r="U168">
        <v>0</v>
      </c>
      <c r="V168">
        <v>350</v>
      </c>
      <c r="W168">
        <v>1</v>
      </c>
      <c r="X168">
        <v>1</v>
      </c>
      <c r="Y168">
        <v>1</v>
      </c>
      <c r="Z16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8" t="str">
        <f>+IF(AND(Municipios_3play__3[[#This Row],[pprob2]]=2,Municipios_3play__3[[#This Row],[definitivo]]=1),"Monopolio",IF(Municipios_3play__3[[#This Row],[definitivo]]=1,"Con Problemas","Sin Problemas"))</f>
        <v>Monopolio</v>
      </c>
      <c r="AB16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69" spans="1:28" x14ac:dyDescent="0.25">
      <c r="A169">
        <v>5665</v>
      </c>
      <c r="B169">
        <v>1</v>
      </c>
      <c r="L169" s="2">
        <v>-3.6459999999999999E-2</v>
      </c>
      <c r="O169">
        <v>0</v>
      </c>
      <c r="Q169">
        <v>1</v>
      </c>
      <c r="S169">
        <v>2</v>
      </c>
      <c r="T169" t="s">
        <v>29</v>
      </c>
      <c r="U169">
        <v>0</v>
      </c>
      <c r="V169">
        <v>350</v>
      </c>
      <c r="W169">
        <v>1</v>
      </c>
      <c r="X169">
        <v>1</v>
      </c>
      <c r="Y169">
        <v>1</v>
      </c>
      <c r="Z16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69" t="str">
        <f>+IF(AND(Municipios_3play__3[[#This Row],[pprob2]]=2,Municipios_3play__3[[#This Row],[definitivo]]=1),"Monopolio",IF(Municipios_3play__3[[#This Row],[definitivo]]=1,"Con Problemas","Sin Problemas"))</f>
        <v>Monopolio</v>
      </c>
      <c r="AB16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0" spans="1:28" x14ac:dyDescent="0.25">
      <c r="A170">
        <v>5667</v>
      </c>
      <c r="B170">
        <v>1</v>
      </c>
      <c r="L170" s="2">
        <v>-0.14158833333333301</v>
      </c>
      <c r="O170">
        <v>0</v>
      </c>
      <c r="Q170">
        <v>1</v>
      </c>
      <c r="S170">
        <v>2</v>
      </c>
      <c r="T170" t="s">
        <v>33</v>
      </c>
      <c r="U170">
        <v>1</v>
      </c>
      <c r="V170">
        <v>16</v>
      </c>
      <c r="W170">
        <v>1</v>
      </c>
      <c r="X170">
        <v>1</v>
      </c>
      <c r="Y170">
        <v>1</v>
      </c>
      <c r="Z17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0" t="str">
        <f>+IF(AND(Municipios_3play__3[[#This Row],[pprob2]]=2,Municipios_3play__3[[#This Row],[definitivo]]=1),"Monopolio",IF(Municipios_3play__3[[#This Row],[definitivo]]=1,"Con Problemas","Sin Problemas"))</f>
        <v>Monopolio</v>
      </c>
      <c r="AB17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1" spans="1:28" x14ac:dyDescent="0.25">
      <c r="A171">
        <v>5670</v>
      </c>
      <c r="B171">
        <v>1</v>
      </c>
      <c r="L171" s="2">
        <v>-2.77216666666667E-2</v>
      </c>
      <c r="O171">
        <v>0</v>
      </c>
      <c r="Q171">
        <v>1</v>
      </c>
      <c r="S171">
        <v>2</v>
      </c>
      <c r="T171" t="s">
        <v>33</v>
      </c>
      <c r="U171">
        <v>1</v>
      </c>
      <c r="V171">
        <v>16</v>
      </c>
      <c r="W171">
        <v>1</v>
      </c>
      <c r="X171">
        <v>1</v>
      </c>
      <c r="Y171">
        <v>1</v>
      </c>
      <c r="Z17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1" t="str">
        <f>+IF(AND(Municipios_3play__3[[#This Row],[pprob2]]=2,Municipios_3play__3[[#This Row],[definitivo]]=1),"Monopolio",IF(Municipios_3play__3[[#This Row],[definitivo]]=1,"Con Problemas","Sin Problemas"))</f>
        <v>Monopolio</v>
      </c>
      <c r="AB17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2" spans="1:28" x14ac:dyDescent="0.25">
      <c r="A172">
        <v>5674</v>
      </c>
      <c r="B172">
        <v>0</v>
      </c>
      <c r="C172">
        <v>7002.5512132040403</v>
      </c>
      <c r="D172">
        <v>-385.87089617101901</v>
      </c>
      <c r="E172">
        <v>0.576075100153143</v>
      </c>
      <c r="F172">
        <v>0</v>
      </c>
      <c r="G172">
        <v>0.59881775144933003</v>
      </c>
      <c r="H172">
        <v>-6.4469886838307899E-2</v>
      </c>
      <c r="I172">
        <v>0.59881775144933003</v>
      </c>
      <c r="J172">
        <v>0</v>
      </c>
      <c r="K172">
        <v>0.25775555555555602</v>
      </c>
      <c r="L172" s="2">
        <v>-1.1350000000000001E-2</v>
      </c>
      <c r="M172">
        <v>0.99268418716283502</v>
      </c>
      <c r="N172">
        <v>2.47764432560382E-2</v>
      </c>
      <c r="O172">
        <v>3</v>
      </c>
      <c r="P172">
        <v>0.239933858971702</v>
      </c>
      <c r="Q172">
        <v>0.239933858971702</v>
      </c>
      <c r="R172">
        <v>-0.24035396101797599</v>
      </c>
      <c r="S172">
        <v>0</v>
      </c>
      <c r="T172" t="s">
        <v>29</v>
      </c>
      <c r="U172">
        <v>0</v>
      </c>
      <c r="V172">
        <v>350</v>
      </c>
      <c r="W172">
        <v>0</v>
      </c>
      <c r="X172">
        <v>0</v>
      </c>
      <c r="Y172">
        <v>0</v>
      </c>
      <c r="Z17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72" t="str">
        <f>+IF(AND(Municipios_3play__3[[#This Row],[pprob2]]=2,Municipios_3play__3[[#This Row],[definitivo]]=1),"Monopolio",IF(Municipios_3play__3[[#This Row],[definitivo]]=1,"Con Problemas","Sin Problemas"))</f>
        <v>Sin Problemas</v>
      </c>
      <c r="AB17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73" spans="1:28" x14ac:dyDescent="0.25">
      <c r="A173">
        <v>5679</v>
      </c>
      <c r="B173">
        <v>1</v>
      </c>
      <c r="L173" s="2">
        <v>-0.107146666666667</v>
      </c>
      <c r="O173">
        <v>0</v>
      </c>
      <c r="Q173">
        <v>1</v>
      </c>
      <c r="S173">
        <v>2</v>
      </c>
      <c r="T173" t="s">
        <v>29</v>
      </c>
      <c r="U173">
        <v>0</v>
      </c>
      <c r="V173">
        <v>350</v>
      </c>
      <c r="W173">
        <v>1</v>
      </c>
      <c r="X173">
        <v>1</v>
      </c>
      <c r="Y173">
        <v>1</v>
      </c>
      <c r="Z17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3" t="str">
        <f>+IF(AND(Municipios_3play__3[[#This Row],[pprob2]]=2,Municipios_3play__3[[#This Row],[definitivo]]=1),"Monopolio",IF(Municipios_3play__3[[#This Row],[definitivo]]=1,"Con Problemas","Sin Problemas"))</f>
        <v>Monopolio</v>
      </c>
      <c r="AB17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4" spans="1:28" x14ac:dyDescent="0.25">
      <c r="A174">
        <v>5686</v>
      </c>
      <c r="B174">
        <v>1</v>
      </c>
      <c r="L174" s="2">
        <v>-8.9093333333333302E-2</v>
      </c>
      <c r="O174">
        <v>0</v>
      </c>
      <c r="Q174">
        <v>1</v>
      </c>
      <c r="S174">
        <v>2</v>
      </c>
      <c r="T174" t="s">
        <v>34</v>
      </c>
      <c r="U174">
        <v>1</v>
      </c>
      <c r="V174">
        <v>16</v>
      </c>
      <c r="W174">
        <v>1</v>
      </c>
      <c r="X174">
        <v>1</v>
      </c>
      <c r="Y174">
        <v>1</v>
      </c>
      <c r="Z17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4" t="str">
        <f>+IF(AND(Municipios_3play__3[[#This Row],[pprob2]]=2,Municipios_3play__3[[#This Row],[definitivo]]=1),"Monopolio",IF(Municipios_3play__3[[#This Row],[definitivo]]=1,"Con Problemas","Sin Problemas"))</f>
        <v>Monopolio</v>
      </c>
      <c r="AB17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5" spans="1:28" x14ac:dyDescent="0.25">
      <c r="A175">
        <v>5690</v>
      </c>
      <c r="B175">
        <v>1</v>
      </c>
      <c r="L175" s="2">
        <v>-2.1906666666666599E-2</v>
      </c>
      <c r="O175">
        <v>0</v>
      </c>
      <c r="Q175">
        <v>1</v>
      </c>
      <c r="S175">
        <v>2</v>
      </c>
      <c r="T175" t="s">
        <v>33</v>
      </c>
      <c r="U175">
        <v>1</v>
      </c>
      <c r="V175">
        <v>16</v>
      </c>
      <c r="W175">
        <v>1</v>
      </c>
      <c r="X175">
        <v>1</v>
      </c>
      <c r="Y175">
        <v>1</v>
      </c>
      <c r="Z17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5" t="str">
        <f>+IF(AND(Municipios_3play__3[[#This Row],[pprob2]]=2,Municipios_3play__3[[#This Row],[definitivo]]=1),"Monopolio",IF(Municipios_3play__3[[#This Row],[definitivo]]=1,"Con Problemas","Sin Problemas"))</f>
        <v>Monopolio</v>
      </c>
      <c r="AB17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6" spans="1:28" x14ac:dyDescent="0.25">
      <c r="A176">
        <v>5697</v>
      </c>
      <c r="B176">
        <v>1</v>
      </c>
      <c r="L176" s="2">
        <v>-8.6881666666666496E-2</v>
      </c>
      <c r="O176">
        <v>0</v>
      </c>
      <c r="Q176">
        <v>1</v>
      </c>
      <c r="S176">
        <v>2</v>
      </c>
      <c r="T176" t="s">
        <v>29</v>
      </c>
      <c r="U176">
        <v>0</v>
      </c>
      <c r="V176">
        <v>350</v>
      </c>
      <c r="W176">
        <v>1</v>
      </c>
      <c r="X176">
        <v>1</v>
      </c>
      <c r="Y176">
        <v>1</v>
      </c>
      <c r="Z17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6" t="str">
        <f>+IF(AND(Municipios_3play__3[[#This Row],[pprob2]]=2,Municipios_3play__3[[#This Row],[definitivo]]=1),"Monopolio",IF(Municipios_3play__3[[#This Row],[definitivo]]=1,"Con Problemas","Sin Problemas"))</f>
        <v>Monopolio</v>
      </c>
      <c r="AB17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7" spans="1:28" x14ac:dyDescent="0.25">
      <c r="A177">
        <v>5736</v>
      </c>
      <c r="B177">
        <v>1</v>
      </c>
      <c r="L177" s="2">
        <v>-7.3338333333333297E-2</v>
      </c>
      <c r="O177">
        <v>0</v>
      </c>
      <c r="Q177">
        <v>1</v>
      </c>
      <c r="S177">
        <v>2</v>
      </c>
      <c r="T177" t="s">
        <v>32</v>
      </c>
      <c r="U177">
        <v>0</v>
      </c>
      <c r="V177">
        <v>350</v>
      </c>
      <c r="W177">
        <v>1</v>
      </c>
      <c r="X177">
        <v>1</v>
      </c>
      <c r="Y177">
        <v>1</v>
      </c>
      <c r="Z17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7" t="str">
        <f>+IF(AND(Municipios_3play__3[[#This Row],[pprob2]]=2,Municipios_3play__3[[#This Row],[definitivo]]=1),"Monopolio",IF(Municipios_3play__3[[#This Row],[definitivo]]=1,"Con Problemas","Sin Problemas"))</f>
        <v>Monopolio</v>
      </c>
      <c r="AB17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8" spans="1:28" x14ac:dyDescent="0.25">
      <c r="A178">
        <v>5756</v>
      </c>
      <c r="B178">
        <v>1</v>
      </c>
      <c r="L178" s="2">
        <v>-4.9501666666666597E-2</v>
      </c>
      <c r="O178">
        <v>0</v>
      </c>
      <c r="Q178">
        <v>1</v>
      </c>
      <c r="S178">
        <v>2</v>
      </c>
      <c r="T178" t="s">
        <v>29</v>
      </c>
      <c r="U178">
        <v>0</v>
      </c>
      <c r="V178">
        <v>350</v>
      </c>
      <c r="W178">
        <v>1</v>
      </c>
      <c r="X178">
        <v>1</v>
      </c>
      <c r="Y178">
        <v>1</v>
      </c>
      <c r="Z17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8" t="str">
        <f>+IF(AND(Municipios_3play__3[[#This Row],[pprob2]]=2,Municipios_3play__3[[#This Row],[definitivo]]=1),"Monopolio",IF(Municipios_3play__3[[#This Row],[definitivo]]=1,"Con Problemas","Sin Problemas"))</f>
        <v>Monopolio</v>
      </c>
      <c r="AB17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79" spans="1:28" x14ac:dyDescent="0.25">
      <c r="A179">
        <v>5761</v>
      </c>
      <c r="B179">
        <v>1</v>
      </c>
      <c r="L179" s="2">
        <v>-0.16761000000000001</v>
      </c>
      <c r="O179">
        <v>0</v>
      </c>
      <c r="Q179">
        <v>1</v>
      </c>
      <c r="S179">
        <v>2</v>
      </c>
      <c r="T179" t="s">
        <v>32</v>
      </c>
      <c r="U179">
        <v>0</v>
      </c>
      <c r="V179">
        <v>350</v>
      </c>
      <c r="W179">
        <v>1</v>
      </c>
      <c r="X179">
        <v>1</v>
      </c>
      <c r="Y179">
        <v>1</v>
      </c>
      <c r="Z17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79" t="str">
        <f>+IF(AND(Municipios_3play__3[[#This Row],[pprob2]]=2,Municipios_3play__3[[#This Row],[definitivo]]=1),"Monopolio",IF(Municipios_3play__3[[#This Row],[definitivo]]=1,"Con Problemas","Sin Problemas"))</f>
        <v>Monopolio</v>
      </c>
      <c r="AB17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0" spans="1:28" x14ac:dyDescent="0.25">
      <c r="A180">
        <v>5789</v>
      </c>
      <c r="B180">
        <v>1</v>
      </c>
      <c r="L180" s="2">
        <v>-0.24192666666666701</v>
      </c>
      <c r="O180">
        <v>0</v>
      </c>
      <c r="Q180">
        <v>1</v>
      </c>
      <c r="S180">
        <v>2</v>
      </c>
      <c r="T180" t="s">
        <v>34</v>
      </c>
      <c r="U180">
        <v>3</v>
      </c>
      <c r="V180">
        <v>13</v>
      </c>
      <c r="W180">
        <v>1</v>
      </c>
      <c r="X180">
        <v>1</v>
      </c>
      <c r="Y180">
        <v>1</v>
      </c>
      <c r="Z18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0" t="str">
        <f>+IF(AND(Municipios_3play__3[[#This Row],[pprob2]]=2,Municipios_3play__3[[#This Row],[definitivo]]=1),"Monopolio",IF(Municipios_3play__3[[#This Row],[definitivo]]=1,"Con Problemas","Sin Problemas"))</f>
        <v>Monopolio</v>
      </c>
      <c r="AB18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1" spans="1:28" x14ac:dyDescent="0.25">
      <c r="A181">
        <v>5790</v>
      </c>
      <c r="B181">
        <v>1</v>
      </c>
      <c r="L181" s="2">
        <v>-5.3721666666666598E-2</v>
      </c>
      <c r="O181">
        <v>0</v>
      </c>
      <c r="Q181">
        <v>1</v>
      </c>
      <c r="S181">
        <v>2</v>
      </c>
      <c r="T181" t="s">
        <v>29</v>
      </c>
      <c r="U181">
        <v>0</v>
      </c>
      <c r="V181">
        <v>350</v>
      </c>
      <c r="W181">
        <v>1</v>
      </c>
      <c r="X181">
        <v>1</v>
      </c>
      <c r="Y181">
        <v>1</v>
      </c>
      <c r="Z18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1" t="str">
        <f>+IF(AND(Municipios_3play__3[[#This Row],[pprob2]]=2,Municipios_3play__3[[#This Row],[definitivo]]=1),"Monopolio",IF(Municipios_3play__3[[#This Row],[definitivo]]=1,"Con Problemas","Sin Problemas"))</f>
        <v>Monopolio</v>
      </c>
      <c r="AB18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2" spans="1:28" x14ac:dyDescent="0.25">
      <c r="A182">
        <v>5792</v>
      </c>
      <c r="B182">
        <v>1</v>
      </c>
      <c r="L182" s="2">
        <v>-0.30116999999999999</v>
      </c>
      <c r="O182">
        <v>0</v>
      </c>
      <c r="Q182">
        <v>1</v>
      </c>
      <c r="S182">
        <v>2</v>
      </c>
      <c r="T182" t="s">
        <v>33</v>
      </c>
      <c r="U182">
        <v>3</v>
      </c>
      <c r="V182">
        <v>13</v>
      </c>
      <c r="W182">
        <v>1</v>
      </c>
      <c r="X182">
        <v>1</v>
      </c>
      <c r="Y182">
        <v>1</v>
      </c>
      <c r="Z18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2" t="str">
        <f>+IF(AND(Municipios_3play__3[[#This Row],[pprob2]]=2,Municipios_3play__3[[#This Row],[definitivo]]=1),"Monopolio",IF(Municipios_3play__3[[#This Row],[definitivo]]=1,"Con Problemas","Sin Problemas"))</f>
        <v>Monopolio</v>
      </c>
      <c r="AB18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3" spans="1:28" x14ac:dyDescent="0.25">
      <c r="A183">
        <v>5809</v>
      </c>
      <c r="B183">
        <v>1</v>
      </c>
      <c r="L183" s="2">
        <v>-0.155275</v>
      </c>
      <c r="O183">
        <v>0</v>
      </c>
      <c r="Q183">
        <v>1</v>
      </c>
      <c r="S183">
        <v>2</v>
      </c>
      <c r="T183" t="s">
        <v>33</v>
      </c>
      <c r="U183">
        <v>3</v>
      </c>
      <c r="V183">
        <v>13</v>
      </c>
      <c r="W183">
        <v>1</v>
      </c>
      <c r="X183">
        <v>1</v>
      </c>
      <c r="Y183">
        <v>1</v>
      </c>
      <c r="Z18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3" t="str">
        <f>+IF(AND(Municipios_3play__3[[#This Row],[pprob2]]=2,Municipios_3play__3[[#This Row],[definitivo]]=1),"Monopolio",IF(Municipios_3play__3[[#This Row],[definitivo]]=1,"Con Problemas","Sin Problemas"))</f>
        <v>Monopolio</v>
      </c>
      <c r="AB18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4" spans="1:28" x14ac:dyDescent="0.25">
      <c r="A184">
        <v>5819</v>
      </c>
      <c r="B184">
        <v>1</v>
      </c>
      <c r="L184" s="2">
        <v>-1.0355E-2</v>
      </c>
      <c r="O184">
        <v>0</v>
      </c>
      <c r="Q184">
        <v>1</v>
      </c>
      <c r="S184">
        <v>2</v>
      </c>
      <c r="T184" t="s">
        <v>29</v>
      </c>
      <c r="U184">
        <v>0</v>
      </c>
      <c r="V184">
        <v>350</v>
      </c>
      <c r="W184">
        <v>1</v>
      </c>
      <c r="X184">
        <v>1</v>
      </c>
      <c r="Y184">
        <v>1</v>
      </c>
      <c r="Z18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4" t="str">
        <f>+IF(AND(Municipios_3play__3[[#This Row],[pprob2]]=2,Municipios_3play__3[[#This Row],[definitivo]]=1),"Monopolio",IF(Municipios_3play__3[[#This Row],[definitivo]]=1,"Con Problemas","Sin Problemas"))</f>
        <v>Monopolio</v>
      </c>
      <c r="AB18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5" spans="1:28" x14ac:dyDescent="0.25">
      <c r="A185">
        <v>5837</v>
      </c>
      <c r="B185">
        <v>0</v>
      </c>
      <c r="C185">
        <v>4885.9328017175803</v>
      </c>
      <c r="D185">
        <v>-75.943608112712297</v>
      </c>
      <c r="E185">
        <v>0.27672478195720102</v>
      </c>
      <c r="F185">
        <v>0</v>
      </c>
      <c r="G185">
        <v>0.26468791137379299</v>
      </c>
      <c r="H185">
        <v>-8.1242087581559208E-3</v>
      </c>
      <c r="I185">
        <v>0.26468791137379299</v>
      </c>
      <c r="J185">
        <v>0</v>
      </c>
      <c r="K185">
        <v>5.5626777777777798</v>
      </c>
      <c r="L185" s="2">
        <v>0.56922499999999998</v>
      </c>
      <c r="M185">
        <v>0.84211587832524404</v>
      </c>
      <c r="N185">
        <v>0</v>
      </c>
      <c r="O185">
        <v>2</v>
      </c>
      <c r="P185">
        <v>0.108282538666199</v>
      </c>
      <c r="Q185">
        <v>0.108282538666199</v>
      </c>
      <c r="R185">
        <v>-1.3274570399227801</v>
      </c>
      <c r="S185">
        <v>0</v>
      </c>
      <c r="T185" t="s">
        <v>29</v>
      </c>
      <c r="U185">
        <v>0</v>
      </c>
      <c r="V185">
        <v>350</v>
      </c>
      <c r="W185">
        <v>0</v>
      </c>
      <c r="X185">
        <v>1</v>
      </c>
      <c r="Y185">
        <v>0</v>
      </c>
      <c r="Z18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8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8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86" spans="1:28" x14ac:dyDescent="0.25">
      <c r="A186">
        <v>5842</v>
      </c>
      <c r="B186">
        <v>1</v>
      </c>
      <c r="L186" s="2">
        <v>-0.18027333333333301</v>
      </c>
      <c r="O186">
        <v>0</v>
      </c>
      <c r="Q186">
        <v>1</v>
      </c>
      <c r="S186">
        <v>2</v>
      </c>
      <c r="T186" t="s">
        <v>29</v>
      </c>
      <c r="U186">
        <v>0</v>
      </c>
      <c r="V186">
        <v>350</v>
      </c>
      <c r="W186">
        <v>1</v>
      </c>
      <c r="X186">
        <v>1</v>
      </c>
      <c r="Y186">
        <v>1</v>
      </c>
      <c r="Z18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6" t="str">
        <f>+IF(AND(Municipios_3play__3[[#This Row],[pprob2]]=2,Municipios_3play__3[[#This Row],[definitivo]]=1),"Monopolio",IF(Municipios_3play__3[[#This Row],[definitivo]]=1,"Con Problemas","Sin Problemas"))</f>
        <v>Monopolio</v>
      </c>
      <c r="AB18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7" spans="1:28" x14ac:dyDescent="0.25">
      <c r="A187">
        <v>5847</v>
      </c>
      <c r="B187">
        <v>1</v>
      </c>
      <c r="L187" s="2">
        <v>-2.4015000000000002E-2</v>
      </c>
      <c r="O187">
        <v>0</v>
      </c>
      <c r="Q187">
        <v>1</v>
      </c>
      <c r="S187">
        <v>2</v>
      </c>
      <c r="T187" t="s">
        <v>33</v>
      </c>
      <c r="U187">
        <v>3</v>
      </c>
      <c r="V187">
        <v>13</v>
      </c>
      <c r="W187">
        <v>1</v>
      </c>
      <c r="X187">
        <v>1</v>
      </c>
      <c r="Y187">
        <v>1</v>
      </c>
      <c r="Z18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7" t="str">
        <f>+IF(AND(Municipios_3play__3[[#This Row],[pprob2]]=2,Municipios_3play__3[[#This Row],[definitivo]]=1),"Monopolio",IF(Municipios_3play__3[[#This Row],[definitivo]]=1,"Con Problemas","Sin Problemas"))</f>
        <v>Monopolio</v>
      </c>
      <c r="AB18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8" spans="1:28" x14ac:dyDescent="0.25">
      <c r="A188">
        <v>5854</v>
      </c>
      <c r="B188">
        <v>1</v>
      </c>
      <c r="L188" s="2">
        <v>-9.3108333333333307E-2</v>
      </c>
      <c r="O188">
        <v>0</v>
      </c>
      <c r="Q188">
        <v>1</v>
      </c>
      <c r="S188">
        <v>2</v>
      </c>
      <c r="T188" t="s">
        <v>29</v>
      </c>
      <c r="U188">
        <v>0</v>
      </c>
      <c r="V188">
        <v>350</v>
      </c>
      <c r="W188">
        <v>1</v>
      </c>
      <c r="X188">
        <v>1</v>
      </c>
      <c r="Y188">
        <v>1</v>
      </c>
      <c r="Z18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8" t="str">
        <f>+IF(AND(Municipios_3play__3[[#This Row],[pprob2]]=2,Municipios_3play__3[[#This Row],[definitivo]]=1),"Monopolio",IF(Municipios_3play__3[[#This Row],[definitivo]]=1,"Con Problemas","Sin Problemas"))</f>
        <v>Monopolio</v>
      </c>
      <c r="AB18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89" spans="1:28" x14ac:dyDescent="0.25">
      <c r="A189">
        <v>5856</v>
      </c>
      <c r="B189">
        <v>1</v>
      </c>
      <c r="L189" s="2">
        <v>-0.15625166666666701</v>
      </c>
      <c r="O189">
        <v>0</v>
      </c>
      <c r="Q189">
        <v>1</v>
      </c>
      <c r="S189">
        <v>2</v>
      </c>
      <c r="T189" t="s">
        <v>29</v>
      </c>
      <c r="U189">
        <v>0</v>
      </c>
      <c r="V189">
        <v>350</v>
      </c>
      <c r="W189">
        <v>1</v>
      </c>
      <c r="X189">
        <v>1</v>
      </c>
      <c r="Y189">
        <v>1</v>
      </c>
      <c r="Z18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89" t="str">
        <f>+IF(AND(Municipios_3play__3[[#This Row],[pprob2]]=2,Municipios_3play__3[[#This Row],[definitivo]]=1),"Monopolio",IF(Municipios_3play__3[[#This Row],[definitivo]]=1,"Con Problemas","Sin Problemas"))</f>
        <v>Monopolio</v>
      </c>
      <c r="AB18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0" spans="1:28" x14ac:dyDescent="0.25">
      <c r="A190">
        <v>5858</v>
      </c>
      <c r="B190">
        <v>1</v>
      </c>
      <c r="L190" s="2">
        <v>-0.116855</v>
      </c>
      <c r="O190">
        <v>0</v>
      </c>
      <c r="Q190">
        <v>1</v>
      </c>
      <c r="S190">
        <v>2</v>
      </c>
      <c r="T190" t="s">
        <v>32</v>
      </c>
      <c r="U190">
        <v>0</v>
      </c>
      <c r="V190">
        <v>350</v>
      </c>
      <c r="W190">
        <v>1</v>
      </c>
      <c r="X190">
        <v>1</v>
      </c>
      <c r="Y190">
        <v>1</v>
      </c>
      <c r="Z19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90" t="str">
        <f>+IF(AND(Municipios_3play__3[[#This Row],[pprob2]]=2,Municipios_3play__3[[#This Row],[definitivo]]=1),"Monopolio",IF(Municipios_3play__3[[#This Row],[definitivo]]=1,"Con Problemas","Sin Problemas"))</f>
        <v>Monopolio</v>
      </c>
      <c r="AB19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1" spans="1:28" x14ac:dyDescent="0.25">
      <c r="A191">
        <v>5861</v>
      </c>
      <c r="B191">
        <v>1</v>
      </c>
      <c r="L191" s="2">
        <v>-0.15802833333333299</v>
      </c>
      <c r="O191">
        <v>0</v>
      </c>
      <c r="Q191">
        <v>1</v>
      </c>
      <c r="S191">
        <v>2</v>
      </c>
      <c r="T191" t="s">
        <v>33</v>
      </c>
      <c r="U191">
        <v>3</v>
      </c>
      <c r="V191">
        <v>13</v>
      </c>
      <c r="W191">
        <v>1</v>
      </c>
      <c r="X191">
        <v>1</v>
      </c>
      <c r="Y191">
        <v>1</v>
      </c>
      <c r="Z19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91" t="str">
        <f>+IF(AND(Municipios_3play__3[[#This Row],[pprob2]]=2,Municipios_3play__3[[#This Row],[definitivo]]=1),"Monopolio",IF(Municipios_3play__3[[#This Row],[definitivo]]=1,"Con Problemas","Sin Problemas"))</f>
        <v>Monopolio</v>
      </c>
      <c r="AB19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2" spans="1:28" x14ac:dyDescent="0.25">
      <c r="A192">
        <v>5885</v>
      </c>
      <c r="B192">
        <v>1</v>
      </c>
      <c r="L192" s="2">
        <v>-4.1211666666666702E-2</v>
      </c>
      <c r="O192">
        <v>0</v>
      </c>
      <c r="Q192">
        <v>1</v>
      </c>
      <c r="S192">
        <v>2</v>
      </c>
      <c r="T192" t="s">
        <v>32</v>
      </c>
      <c r="U192">
        <v>0</v>
      </c>
      <c r="V192">
        <v>350</v>
      </c>
      <c r="W192">
        <v>1</v>
      </c>
      <c r="X192">
        <v>1</v>
      </c>
      <c r="Y192">
        <v>1</v>
      </c>
      <c r="Z19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92" t="str">
        <f>+IF(AND(Municipios_3play__3[[#This Row],[pprob2]]=2,Municipios_3play__3[[#This Row],[definitivo]]=1),"Monopolio",IF(Municipios_3play__3[[#This Row],[definitivo]]=1,"Con Problemas","Sin Problemas"))</f>
        <v>Monopolio</v>
      </c>
      <c r="AB19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3" spans="1:28" x14ac:dyDescent="0.25">
      <c r="A193">
        <v>5887</v>
      </c>
      <c r="B193">
        <v>0</v>
      </c>
      <c r="C193">
        <v>7633.1584282700796</v>
      </c>
      <c r="D193">
        <v>-10.166245543335901</v>
      </c>
      <c r="E193">
        <v>0.66526097771248305</v>
      </c>
      <c r="F193">
        <v>0</v>
      </c>
      <c r="G193">
        <v>0.72549531838871595</v>
      </c>
      <c r="H193">
        <v>-1.39621243743488E-3</v>
      </c>
      <c r="I193">
        <v>0.72549531838871595</v>
      </c>
      <c r="J193">
        <v>0</v>
      </c>
      <c r="K193">
        <v>1.76993333333333</v>
      </c>
      <c r="L193" s="2">
        <v>-8.1701666666666603E-2</v>
      </c>
      <c r="M193">
        <v>0.94976441546325896</v>
      </c>
      <c r="N193">
        <v>0.11636652347345799</v>
      </c>
      <c r="O193">
        <v>3</v>
      </c>
      <c r="P193">
        <v>0.301424563914931</v>
      </c>
      <c r="Q193">
        <v>0.301424563914931</v>
      </c>
      <c r="R193">
        <v>-4.2022894671021299E-2</v>
      </c>
      <c r="S193">
        <v>0</v>
      </c>
      <c r="T193" t="s">
        <v>33</v>
      </c>
      <c r="U193">
        <v>1</v>
      </c>
      <c r="V193">
        <v>16</v>
      </c>
      <c r="W193">
        <v>1</v>
      </c>
      <c r="X193">
        <v>1</v>
      </c>
      <c r="Y193">
        <v>1</v>
      </c>
      <c r="Z19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Con Problemas por vecindad</v>
      </c>
      <c r="AA193" t="str">
        <f>+IF(AND(Municipios_3play__3[[#This Row],[pprob2]]=2,Municipios_3play__3[[#This Row],[definitivo]]=1),"Monopolio",IF(Municipios_3play__3[[#This Row],[definitivo]]=1,"Con Problemas","Sin Problemas"))</f>
        <v>Con Problemas</v>
      </c>
      <c r="AB19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Con Problemas por vecindad</v>
      </c>
    </row>
    <row r="194" spans="1:28" x14ac:dyDescent="0.25">
      <c r="A194">
        <v>5890</v>
      </c>
      <c r="B194">
        <v>1</v>
      </c>
      <c r="L194" s="2">
        <v>-7.0553333333333301E-2</v>
      </c>
      <c r="O194">
        <v>0</v>
      </c>
      <c r="Q194">
        <v>1</v>
      </c>
      <c r="S194">
        <v>2</v>
      </c>
      <c r="T194" t="s">
        <v>34</v>
      </c>
      <c r="U194">
        <v>1</v>
      </c>
      <c r="V194">
        <v>16</v>
      </c>
      <c r="W194">
        <v>1</v>
      </c>
      <c r="X194">
        <v>1</v>
      </c>
      <c r="Y194">
        <v>1</v>
      </c>
      <c r="Z19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94" t="str">
        <f>+IF(AND(Municipios_3play__3[[#This Row],[pprob2]]=2,Municipios_3play__3[[#This Row],[definitivo]]=1),"Monopolio",IF(Municipios_3play__3[[#This Row],[definitivo]]=1,"Con Problemas","Sin Problemas"))</f>
        <v>Monopolio</v>
      </c>
      <c r="AB19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5" spans="1:28" x14ac:dyDescent="0.25">
      <c r="A195">
        <v>5893</v>
      </c>
      <c r="B195">
        <v>1</v>
      </c>
      <c r="L195" s="2">
        <v>-1.4840000000000001E-2</v>
      </c>
      <c r="O195">
        <v>0</v>
      </c>
      <c r="Q195">
        <v>1</v>
      </c>
      <c r="S195">
        <v>2</v>
      </c>
      <c r="T195" t="s">
        <v>29</v>
      </c>
      <c r="U195">
        <v>0</v>
      </c>
      <c r="V195">
        <v>350</v>
      </c>
      <c r="W195">
        <v>1</v>
      </c>
      <c r="X195">
        <v>0</v>
      </c>
      <c r="Y195">
        <v>0</v>
      </c>
      <c r="Z19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95" t="str">
        <f>+IF(AND(Municipios_3play__3[[#This Row],[pprob2]]=2,Municipios_3play__3[[#This Row],[definitivo]]=1),"Monopolio",IF(Municipios_3play__3[[#This Row],[definitivo]]=1,"Con Problemas","Sin Problemas"))</f>
        <v>Sin Problemas</v>
      </c>
      <c r="AB19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196" spans="1:28" x14ac:dyDescent="0.25">
      <c r="A196">
        <v>5895</v>
      </c>
      <c r="B196">
        <v>1</v>
      </c>
      <c r="L196" s="2">
        <v>-0.120328333333333</v>
      </c>
      <c r="O196">
        <v>0</v>
      </c>
      <c r="Q196">
        <v>1</v>
      </c>
      <c r="S196">
        <v>2</v>
      </c>
      <c r="T196" t="s">
        <v>32</v>
      </c>
      <c r="U196">
        <v>0</v>
      </c>
      <c r="V196">
        <v>350</v>
      </c>
      <c r="W196">
        <v>1</v>
      </c>
      <c r="X196">
        <v>1</v>
      </c>
      <c r="Y196">
        <v>1</v>
      </c>
      <c r="Z19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196" t="str">
        <f>+IF(AND(Municipios_3play__3[[#This Row],[pprob2]]=2,Municipios_3play__3[[#This Row],[definitivo]]=1),"Monopolio",IF(Municipios_3play__3[[#This Row],[definitivo]]=1,"Con Problemas","Sin Problemas"))</f>
        <v>Monopolio</v>
      </c>
      <c r="AB19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197" spans="1:28" x14ac:dyDescent="0.25">
      <c r="A197">
        <v>63001</v>
      </c>
      <c r="B197">
        <v>0</v>
      </c>
      <c r="C197">
        <v>4147.35098120357</v>
      </c>
      <c r="D197">
        <v>18.817225996660699</v>
      </c>
      <c r="E197">
        <v>0.17226821019878999</v>
      </c>
      <c r="F197">
        <v>4.2314067764946103E-2</v>
      </c>
      <c r="G197">
        <v>7.4465066001326699E-2</v>
      </c>
      <c r="H197">
        <v>1.31388233964955E-3</v>
      </c>
      <c r="I197">
        <v>7.4465066001326699E-2</v>
      </c>
      <c r="J197">
        <v>2.2093036193829001E-2</v>
      </c>
      <c r="K197">
        <v>48.542377777777801</v>
      </c>
      <c r="L197" s="2">
        <v>-0.18331666666666499</v>
      </c>
      <c r="M197">
        <v>0</v>
      </c>
      <c r="N197">
        <v>0.24865800201639299</v>
      </c>
      <c r="O197">
        <v>5</v>
      </c>
      <c r="P197">
        <v>0.111959676435057</v>
      </c>
      <c r="Q197">
        <v>0.111959676435057</v>
      </c>
      <c r="R197">
        <v>-1.23219273910253</v>
      </c>
      <c r="S197">
        <v>0</v>
      </c>
      <c r="T197" t="s">
        <v>27</v>
      </c>
      <c r="U197">
        <v>0</v>
      </c>
      <c r="V197">
        <v>350</v>
      </c>
      <c r="W197">
        <v>0</v>
      </c>
      <c r="X197">
        <v>1</v>
      </c>
      <c r="Y197">
        <v>0</v>
      </c>
      <c r="Z19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97" t="str">
        <f>+IF(AND(Municipios_3play__3[[#This Row],[pprob2]]=2,Municipios_3play__3[[#This Row],[definitivo]]=1),"Monopolio",IF(Municipios_3play__3[[#This Row],[definitivo]]=1,"Con Problemas","Sin Problemas"))</f>
        <v>Sin Problemas</v>
      </c>
      <c r="AB19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98" spans="1:28" x14ac:dyDescent="0.25">
      <c r="A198">
        <v>63130</v>
      </c>
      <c r="B198">
        <v>0</v>
      </c>
      <c r="C198">
        <v>5632.3771676584101</v>
      </c>
      <c r="D198">
        <v>-106.07231517615899</v>
      </c>
      <c r="E198">
        <v>0.38229334228311801</v>
      </c>
      <c r="F198">
        <v>0</v>
      </c>
      <c r="G198">
        <v>0.49771041700007201</v>
      </c>
      <c r="H198">
        <v>-3.4536855513756001E-2</v>
      </c>
      <c r="I198">
        <v>0.49771041700007201</v>
      </c>
      <c r="J198">
        <v>0</v>
      </c>
      <c r="K198">
        <v>16.307266666666699</v>
      </c>
      <c r="L198" s="2">
        <v>4.5033333333333397E-2</v>
      </c>
      <c r="M198">
        <v>0.53715484206758402</v>
      </c>
      <c r="N198">
        <v>0</v>
      </c>
      <c r="O198">
        <v>2</v>
      </c>
      <c r="P198">
        <v>0.17600075185663799</v>
      </c>
      <c r="Q198">
        <v>0.17600075185663799</v>
      </c>
      <c r="R198">
        <v>-0.64403448433864596</v>
      </c>
      <c r="S198">
        <v>0</v>
      </c>
      <c r="T198" t="s">
        <v>29</v>
      </c>
      <c r="U198">
        <v>0</v>
      </c>
      <c r="V198">
        <v>350</v>
      </c>
      <c r="W198">
        <v>0</v>
      </c>
      <c r="X198">
        <v>1</v>
      </c>
      <c r="Y198">
        <v>0</v>
      </c>
      <c r="Z19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98" t="str">
        <f>+IF(AND(Municipios_3play__3[[#This Row],[pprob2]]=2,Municipios_3play__3[[#This Row],[definitivo]]=1),"Monopolio",IF(Municipios_3play__3[[#This Row],[definitivo]]=1,"Con Problemas","Sin Problemas"))</f>
        <v>Sin Problemas</v>
      </c>
      <c r="AB19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199" spans="1:28" x14ac:dyDescent="0.25">
      <c r="A199">
        <v>63190</v>
      </c>
      <c r="B199">
        <v>0</v>
      </c>
      <c r="C199">
        <v>5135.1369138910504</v>
      </c>
      <c r="D199">
        <v>-4.5290514356882303</v>
      </c>
      <c r="E199">
        <v>0.31196936353602001</v>
      </c>
      <c r="F199">
        <v>0</v>
      </c>
      <c r="G199">
        <v>0.252562731836734</v>
      </c>
      <c r="H199">
        <v>-2.0080108351165499E-2</v>
      </c>
      <c r="I199">
        <v>0.252562731836734</v>
      </c>
      <c r="J199">
        <v>0</v>
      </c>
      <c r="K199">
        <v>27.1434</v>
      </c>
      <c r="L199" s="2">
        <v>-7.5843333333332499E-2</v>
      </c>
      <c r="M199">
        <v>0.229595522252488</v>
      </c>
      <c r="N199">
        <v>0.108739622145267</v>
      </c>
      <c r="O199">
        <v>3</v>
      </c>
      <c r="P199">
        <v>0.134654343503604</v>
      </c>
      <c r="Q199">
        <v>0.134654343503604</v>
      </c>
      <c r="R199">
        <v>-0.99767752655062203</v>
      </c>
      <c r="S199">
        <v>0</v>
      </c>
      <c r="T199" t="s">
        <v>29</v>
      </c>
      <c r="U199">
        <v>0</v>
      </c>
      <c r="V199">
        <v>350</v>
      </c>
      <c r="W199">
        <v>0</v>
      </c>
      <c r="X199">
        <v>1</v>
      </c>
      <c r="Y199">
        <v>0</v>
      </c>
      <c r="Z19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199" t="str">
        <f>+IF(AND(Municipios_3play__3[[#This Row],[pprob2]]=2,Municipios_3play__3[[#This Row],[definitivo]]=1),"Monopolio",IF(Municipios_3play__3[[#This Row],[definitivo]]=1,"Con Problemas","Sin Problemas"))</f>
        <v>Sin Problemas</v>
      </c>
      <c r="AB19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0" spans="1:28" x14ac:dyDescent="0.25">
      <c r="A200">
        <v>63401</v>
      </c>
      <c r="B200">
        <v>0</v>
      </c>
      <c r="C200">
        <v>6490.5607718087904</v>
      </c>
      <c r="D200">
        <v>199.412263167871</v>
      </c>
      <c r="E200">
        <v>0.50366502344152797</v>
      </c>
      <c r="F200">
        <v>0.35244268450149802</v>
      </c>
      <c r="G200">
        <v>0.57902106764610695</v>
      </c>
      <c r="H200">
        <v>6.1840437445618297E-2</v>
      </c>
      <c r="I200">
        <v>0.57902106764610695</v>
      </c>
      <c r="J200">
        <v>0.57918235804246498</v>
      </c>
      <c r="K200">
        <v>17.0851222222222</v>
      </c>
      <c r="L200" s="2">
        <v>0.50301333333333298</v>
      </c>
      <c r="M200">
        <v>0.51507715824607403</v>
      </c>
      <c r="N200">
        <v>0</v>
      </c>
      <c r="O200">
        <v>4</v>
      </c>
      <c r="P200">
        <v>0.40286222672631999</v>
      </c>
      <c r="Q200">
        <v>0.40286222672631999</v>
      </c>
      <c r="R200">
        <v>0.49569200053728701</v>
      </c>
      <c r="S200">
        <v>0</v>
      </c>
      <c r="T200" t="s">
        <v>30</v>
      </c>
      <c r="U200">
        <v>0</v>
      </c>
      <c r="V200">
        <v>350</v>
      </c>
      <c r="W200">
        <v>0</v>
      </c>
      <c r="X200">
        <v>1</v>
      </c>
      <c r="Y200">
        <v>0</v>
      </c>
      <c r="Z20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1" spans="1:28" x14ac:dyDescent="0.25">
      <c r="A201">
        <v>63470</v>
      </c>
      <c r="B201">
        <v>0</v>
      </c>
      <c r="C201">
        <v>7963.0944473506697</v>
      </c>
      <c r="D201">
        <v>69.804950659007503</v>
      </c>
      <c r="E201">
        <v>0.71192335755388003</v>
      </c>
      <c r="F201">
        <v>0.12987324307654</v>
      </c>
      <c r="G201">
        <v>0.79229386956015901</v>
      </c>
      <c r="H201">
        <v>1.5640128028805302E-2</v>
      </c>
      <c r="I201">
        <v>0.79229386956015901</v>
      </c>
      <c r="J201">
        <v>0.153952489976318</v>
      </c>
      <c r="K201">
        <v>11.5251888888889</v>
      </c>
      <c r="L201" s="2">
        <v>-5.2928333333333202E-2</v>
      </c>
      <c r="M201">
        <v>0.672883385025978</v>
      </c>
      <c r="N201">
        <v>7.8906829439354606E-2</v>
      </c>
      <c r="O201">
        <v>5</v>
      </c>
      <c r="P201">
        <v>0.37338995792125002</v>
      </c>
      <c r="Q201">
        <v>0.37338995792125002</v>
      </c>
      <c r="R201">
        <v>0.21162162815588001</v>
      </c>
      <c r="S201">
        <v>0</v>
      </c>
      <c r="T201" t="s">
        <v>27</v>
      </c>
      <c r="U201">
        <v>0</v>
      </c>
      <c r="V201">
        <v>350</v>
      </c>
      <c r="W201">
        <v>0</v>
      </c>
      <c r="X201">
        <v>1</v>
      </c>
      <c r="Y201">
        <v>0</v>
      </c>
      <c r="Z20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2" spans="1:28" x14ac:dyDescent="0.25">
      <c r="A202">
        <v>63594</v>
      </c>
      <c r="B202">
        <v>0</v>
      </c>
      <c r="C202">
        <v>8088.2596512545797</v>
      </c>
      <c r="D202">
        <v>270.93139248521601</v>
      </c>
      <c r="E202">
        <v>0.72962529353457595</v>
      </c>
      <c r="F202">
        <v>0.47525961786142801</v>
      </c>
      <c r="G202">
        <v>0.78075146916486404</v>
      </c>
      <c r="H202">
        <v>3.3189736328612399E-2</v>
      </c>
      <c r="I202">
        <v>0.78075146916486404</v>
      </c>
      <c r="J202">
        <v>0.315479928128577</v>
      </c>
      <c r="K202">
        <v>9.5157000000000007</v>
      </c>
      <c r="L202" s="2">
        <v>7.5273333333333206E-2</v>
      </c>
      <c r="M202">
        <v>0.72991821625507503</v>
      </c>
      <c r="N202">
        <v>0</v>
      </c>
      <c r="O202">
        <v>4</v>
      </c>
      <c r="P202">
        <v>0.46022326173788902</v>
      </c>
      <c r="Q202">
        <v>0.46022326173788902</v>
      </c>
      <c r="R202">
        <v>1.72905706343799</v>
      </c>
      <c r="S202">
        <v>1</v>
      </c>
      <c r="T202" t="s">
        <v>30</v>
      </c>
      <c r="U202">
        <v>0</v>
      </c>
      <c r="V202">
        <v>350</v>
      </c>
      <c r="W202">
        <v>1</v>
      </c>
      <c r="X202">
        <v>1</v>
      </c>
      <c r="Y202">
        <v>1</v>
      </c>
      <c r="Z20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02" t="str">
        <f>+IF(AND(Municipios_3play__3[[#This Row],[pprob2]]=2,Municipios_3play__3[[#This Row],[definitivo]]=1),"Monopolio",IF(Municipios_3play__3[[#This Row],[definitivo]]=1,"Con Problemas","Sin Problemas"))</f>
        <v>Con Problemas</v>
      </c>
      <c r="AB20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03" spans="1:28" x14ac:dyDescent="0.25">
      <c r="A203">
        <v>66001</v>
      </c>
      <c r="B203">
        <v>0</v>
      </c>
      <c r="C203">
        <v>5063.7492343003696</v>
      </c>
      <c r="D203">
        <v>7.7703396642751601</v>
      </c>
      <c r="E203">
        <v>0.30187310599390998</v>
      </c>
      <c r="F203">
        <v>2.3343692769199599E-2</v>
      </c>
      <c r="G203">
        <v>0.18663064409022101</v>
      </c>
      <c r="H203">
        <v>1.6251914998739899E-2</v>
      </c>
      <c r="I203">
        <v>0.18663064409022101</v>
      </c>
      <c r="J203">
        <v>0.15958340664752099</v>
      </c>
      <c r="K203">
        <v>42.712688888888898</v>
      </c>
      <c r="L203" s="2">
        <v>-4.1711666666667202E-2</v>
      </c>
      <c r="M203">
        <v>0</v>
      </c>
      <c r="N203">
        <v>6.4303971419805206E-2</v>
      </c>
      <c r="O203">
        <v>5</v>
      </c>
      <c r="P203">
        <v>0.14714696418413101</v>
      </c>
      <c r="Q203">
        <v>0.14714696418413101</v>
      </c>
      <c r="R203">
        <v>-0.88844453974299697</v>
      </c>
      <c r="S203">
        <v>0</v>
      </c>
      <c r="T203" t="s">
        <v>27</v>
      </c>
      <c r="U203">
        <v>0</v>
      </c>
      <c r="V203">
        <v>350</v>
      </c>
      <c r="W203">
        <v>0</v>
      </c>
      <c r="X203">
        <v>1</v>
      </c>
      <c r="Y203">
        <v>0</v>
      </c>
      <c r="Z20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4" spans="1:28" x14ac:dyDescent="0.25">
      <c r="A204">
        <v>66088</v>
      </c>
      <c r="B204">
        <v>0</v>
      </c>
      <c r="C204">
        <v>9604.8515289431598</v>
      </c>
      <c r="D204">
        <v>65.125126530328203</v>
      </c>
      <c r="E204">
        <v>0.94411471623624699</v>
      </c>
      <c r="F204">
        <v>0.121836768728567</v>
      </c>
      <c r="G204">
        <v>0.95903613578234403</v>
      </c>
      <c r="H204">
        <v>6.9273573553131898E-3</v>
      </c>
      <c r="I204">
        <v>0.95903613578234403</v>
      </c>
      <c r="J204">
        <v>7.3759729998147797E-2</v>
      </c>
      <c r="K204">
        <v>6.67566666666667</v>
      </c>
      <c r="L204" s="2">
        <v>0.71995166666666699</v>
      </c>
      <c r="M204">
        <v>0.81052618714126401</v>
      </c>
      <c r="N204">
        <v>0</v>
      </c>
      <c r="O204">
        <v>4</v>
      </c>
      <c r="P204">
        <v>0.419749470149061</v>
      </c>
      <c r="Q204">
        <v>0.419749470149061</v>
      </c>
      <c r="R204">
        <v>1.2943900486043101</v>
      </c>
      <c r="S204">
        <v>1</v>
      </c>
      <c r="T204" t="s">
        <v>29</v>
      </c>
      <c r="U204">
        <v>0</v>
      </c>
      <c r="V204">
        <v>350</v>
      </c>
      <c r="W204">
        <v>1</v>
      </c>
      <c r="X204">
        <v>1</v>
      </c>
      <c r="Y204">
        <v>1</v>
      </c>
      <c r="Z20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04" t="str">
        <f>+IF(AND(Municipios_3play__3[[#This Row],[pprob2]]=2,Municipios_3play__3[[#This Row],[definitivo]]=1),"Monopolio",IF(Municipios_3play__3[[#This Row],[definitivo]]=1,"Con Problemas","Sin Problemas"))</f>
        <v>Con Problemas</v>
      </c>
      <c r="AB20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05" spans="1:28" x14ac:dyDescent="0.25">
      <c r="A205">
        <v>66170</v>
      </c>
      <c r="B205">
        <v>0</v>
      </c>
      <c r="C205">
        <v>5173.4985997141903</v>
      </c>
      <c r="D205">
        <v>4.6952437980289101</v>
      </c>
      <c r="E205">
        <v>0.31739480195957898</v>
      </c>
      <c r="F205">
        <v>1.80629539279261E-2</v>
      </c>
      <c r="G205">
        <v>0.21849057379657599</v>
      </c>
      <c r="H205">
        <v>1.7083157407080898E-2</v>
      </c>
      <c r="I205">
        <v>0.21849057379657599</v>
      </c>
      <c r="J205">
        <v>0.16723420171992701</v>
      </c>
      <c r="K205">
        <v>48.265366666666701</v>
      </c>
      <c r="L205" s="2">
        <v>-0.10022500000000099</v>
      </c>
      <c r="M205">
        <v>0</v>
      </c>
      <c r="N205">
        <v>0.14048185245254999</v>
      </c>
      <c r="O205">
        <v>5</v>
      </c>
      <c r="P205">
        <v>0.17233287677131201</v>
      </c>
      <c r="Q205">
        <v>0.17233287677131201</v>
      </c>
      <c r="R205">
        <v>-0.69663136862764197</v>
      </c>
      <c r="S205">
        <v>0</v>
      </c>
      <c r="T205" t="s">
        <v>29</v>
      </c>
      <c r="U205">
        <v>0</v>
      </c>
      <c r="V205">
        <v>350</v>
      </c>
      <c r="W205">
        <v>0</v>
      </c>
      <c r="X205">
        <v>1</v>
      </c>
      <c r="Y205">
        <v>0</v>
      </c>
      <c r="Z20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6" spans="1:28" x14ac:dyDescent="0.25">
      <c r="A206">
        <v>66400</v>
      </c>
      <c r="B206">
        <v>0</v>
      </c>
      <c r="C206">
        <v>4924.9276993508302</v>
      </c>
      <c r="D206">
        <v>13.136926843151</v>
      </c>
      <c r="E206">
        <v>0.28223977462247501</v>
      </c>
      <c r="F206">
        <v>3.2559517768881198E-2</v>
      </c>
      <c r="G206">
        <v>0.13001567960364299</v>
      </c>
      <c r="H206">
        <v>-2.35999355578786E-2</v>
      </c>
      <c r="I206">
        <v>0.13001567960364299</v>
      </c>
      <c r="J206">
        <v>0</v>
      </c>
      <c r="K206">
        <v>9.65367777777778</v>
      </c>
      <c r="L206" s="2">
        <v>-7.2186666666666705E-2</v>
      </c>
      <c r="M206">
        <v>0.72600202676408798</v>
      </c>
      <c r="N206">
        <v>0.10397904703458601</v>
      </c>
      <c r="O206">
        <v>4</v>
      </c>
      <c r="P206">
        <v>0.109758803805917</v>
      </c>
      <c r="Q206">
        <v>0.109758803805917</v>
      </c>
      <c r="R206">
        <v>-1.26268081729852</v>
      </c>
      <c r="S206">
        <v>0</v>
      </c>
      <c r="T206" t="s">
        <v>29</v>
      </c>
      <c r="U206">
        <v>0</v>
      </c>
      <c r="V206">
        <v>350</v>
      </c>
      <c r="W206">
        <v>0</v>
      </c>
      <c r="X206">
        <v>1</v>
      </c>
      <c r="Y206">
        <v>0</v>
      </c>
      <c r="Z20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6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7" spans="1:28" x14ac:dyDescent="0.25">
      <c r="A207">
        <v>66682</v>
      </c>
      <c r="B207">
        <v>0</v>
      </c>
      <c r="C207">
        <v>5286.4661747751497</v>
      </c>
      <c r="D207">
        <v>-9.6795373549634096</v>
      </c>
      <c r="E207">
        <v>0.33337164471819902</v>
      </c>
      <c r="F207">
        <v>0</v>
      </c>
      <c r="G207">
        <v>0.30640840712235201</v>
      </c>
      <c r="H207">
        <v>1.6661529021227701E-2</v>
      </c>
      <c r="I207">
        <v>0.30640840712235201</v>
      </c>
      <c r="J207">
        <v>0.16335351379483701</v>
      </c>
      <c r="K207">
        <v>25.890622222222198</v>
      </c>
      <c r="L207" s="2">
        <v>6.1043333333334303E-2</v>
      </c>
      <c r="M207">
        <v>0.265152807250778</v>
      </c>
      <c r="N207">
        <v>0</v>
      </c>
      <c r="O207">
        <v>3</v>
      </c>
      <c r="P207">
        <v>0.16062671312707799</v>
      </c>
      <c r="Q207">
        <v>0.16062671312707799</v>
      </c>
      <c r="R207">
        <v>-0.80816706703672803</v>
      </c>
      <c r="S207">
        <v>0</v>
      </c>
      <c r="T207" t="s">
        <v>30</v>
      </c>
      <c r="U207">
        <v>0</v>
      </c>
      <c r="V207">
        <v>350</v>
      </c>
      <c r="W207">
        <v>0</v>
      </c>
      <c r="X207">
        <v>1</v>
      </c>
      <c r="Y207">
        <v>0</v>
      </c>
      <c r="Z20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8" spans="1:28" x14ac:dyDescent="0.25">
      <c r="A208">
        <v>68001</v>
      </c>
      <c r="B208">
        <v>0</v>
      </c>
      <c r="C208">
        <v>3709.24892440753</v>
      </c>
      <c r="D208">
        <v>21.3605090097114</v>
      </c>
      <c r="E208">
        <v>0.110308062166207</v>
      </c>
      <c r="F208">
        <v>4.6681545715401701E-2</v>
      </c>
      <c r="G208">
        <v>-1.2578603325788199E-2</v>
      </c>
      <c r="H208">
        <v>5.4147120090347698E-3</v>
      </c>
      <c r="I208">
        <v>0</v>
      </c>
      <c r="J208">
        <v>0</v>
      </c>
      <c r="K208">
        <v>38.411433333333299</v>
      </c>
      <c r="L208" s="2">
        <v>-0.118365</v>
      </c>
      <c r="M208">
        <v>0</v>
      </c>
      <c r="N208">
        <v>0.164098123876737</v>
      </c>
      <c r="O208">
        <v>3</v>
      </c>
      <c r="P208">
        <v>6.4217546351669194E-2</v>
      </c>
      <c r="Q208">
        <v>6.4217546351669194E-2</v>
      </c>
      <c r="R208">
        <v>-1.72905706343799</v>
      </c>
      <c r="S208">
        <v>0</v>
      </c>
      <c r="T208" t="s">
        <v>30</v>
      </c>
      <c r="U208">
        <v>0</v>
      </c>
      <c r="V208">
        <v>350</v>
      </c>
      <c r="W208">
        <v>0</v>
      </c>
      <c r="X208">
        <v>1</v>
      </c>
      <c r="Y208">
        <v>0</v>
      </c>
      <c r="Z20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09" spans="1:28" x14ac:dyDescent="0.25">
      <c r="A209">
        <v>68081</v>
      </c>
      <c r="B209">
        <v>0</v>
      </c>
      <c r="C209">
        <v>4105.9626822631599</v>
      </c>
      <c r="D209">
        <v>-56.189387879051601</v>
      </c>
      <c r="E209">
        <v>0.16641472220579001</v>
      </c>
      <c r="F209">
        <v>0</v>
      </c>
      <c r="G209">
        <v>2.1144144077236901E-2</v>
      </c>
      <c r="H209">
        <v>-2.58102292719967E-2</v>
      </c>
      <c r="I209">
        <v>2.1144144077236901E-2</v>
      </c>
      <c r="J209">
        <v>0</v>
      </c>
      <c r="K209">
        <v>35.950388888888902</v>
      </c>
      <c r="L209" s="2">
        <v>0.46653333333333402</v>
      </c>
      <c r="M209">
        <v>0</v>
      </c>
      <c r="N209">
        <v>0</v>
      </c>
      <c r="O209">
        <v>2</v>
      </c>
      <c r="P209">
        <v>3.7511773256605298E-2</v>
      </c>
      <c r="Q209">
        <v>3.7511773256605298E-2</v>
      </c>
      <c r="R209">
        <v>-2.3919357380675201</v>
      </c>
      <c r="S209">
        <v>0</v>
      </c>
      <c r="T209" t="s">
        <v>29</v>
      </c>
      <c r="U209">
        <v>0</v>
      </c>
      <c r="V209">
        <v>350</v>
      </c>
      <c r="W209">
        <v>0</v>
      </c>
      <c r="X209">
        <v>1</v>
      </c>
      <c r="Y209">
        <v>0</v>
      </c>
      <c r="Z20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0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0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0" spans="1:28" x14ac:dyDescent="0.25">
      <c r="A210">
        <v>68190</v>
      </c>
      <c r="B210">
        <v>0</v>
      </c>
      <c r="C210">
        <v>6466.9152695595003</v>
      </c>
      <c r="D210">
        <v>-85.156249999999602</v>
      </c>
      <c r="E210">
        <v>0.50032087383770096</v>
      </c>
      <c r="F210">
        <v>0</v>
      </c>
      <c r="G210">
        <v>0.53782051282051302</v>
      </c>
      <c r="H210">
        <v>-1.6250000000000001E-2</v>
      </c>
      <c r="I210">
        <v>0.53782051282051302</v>
      </c>
      <c r="J210">
        <v>0</v>
      </c>
      <c r="K210">
        <v>9.6922222222222201E-2</v>
      </c>
      <c r="L210" s="2">
        <v>-1.4599999999999999E-3</v>
      </c>
      <c r="M210">
        <v>0.99724908029232795</v>
      </c>
      <c r="N210">
        <v>1.19007583395432E-2</v>
      </c>
      <c r="O210">
        <v>3</v>
      </c>
      <c r="P210">
        <v>0.21000842899955099</v>
      </c>
      <c r="Q210">
        <v>0.21000842899955099</v>
      </c>
      <c r="R210">
        <v>-0.433289494485328</v>
      </c>
      <c r="S210">
        <v>0</v>
      </c>
      <c r="T210" t="s">
        <v>29</v>
      </c>
      <c r="U210">
        <v>0</v>
      </c>
      <c r="V210">
        <v>350</v>
      </c>
      <c r="W210">
        <v>0</v>
      </c>
      <c r="X210">
        <v>0</v>
      </c>
      <c r="Y210">
        <v>0</v>
      </c>
      <c r="Z21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1" spans="1:28" x14ac:dyDescent="0.25">
      <c r="A211">
        <v>68276</v>
      </c>
      <c r="B211">
        <v>0</v>
      </c>
      <c r="C211">
        <v>3629.5158116909602</v>
      </c>
      <c r="D211">
        <v>30.901285542471999</v>
      </c>
      <c r="E211">
        <v>9.9031521939150699E-2</v>
      </c>
      <c r="F211">
        <v>6.3065538736718801E-2</v>
      </c>
      <c r="G211">
        <v>3.5303698545357401E-3</v>
      </c>
      <c r="H211">
        <v>7.1245401405710803E-3</v>
      </c>
      <c r="I211">
        <v>3.5303698545357401E-3</v>
      </c>
      <c r="J211">
        <v>7.5574609829442099E-2</v>
      </c>
      <c r="K211">
        <v>45.946966666666697</v>
      </c>
      <c r="L211" s="2">
        <v>-0.281538333333332</v>
      </c>
      <c r="M211">
        <v>0</v>
      </c>
      <c r="N211">
        <v>0.37653173629070902</v>
      </c>
      <c r="O211">
        <v>5</v>
      </c>
      <c r="P211">
        <v>0.123546755330111</v>
      </c>
      <c r="Q211">
        <v>0.123546755330111</v>
      </c>
      <c r="R211">
        <v>-1.14696364136433</v>
      </c>
      <c r="S211">
        <v>0</v>
      </c>
      <c r="T211" t="s">
        <v>26</v>
      </c>
      <c r="U211">
        <v>0</v>
      </c>
      <c r="V211">
        <v>350</v>
      </c>
      <c r="W211">
        <v>0</v>
      </c>
      <c r="X211">
        <v>1</v>
      </c>
      <c r="Y211">
        <v>0</v>
      </c>
      <c r="Z21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2" spans="1:28" x14ac:dyDescent="0.25">
      <c r="A212">
        <v>68307</v>
      </c>
      <c r="B212">
        <v>0</v>
      </c>
      <c r="C212">
        <v>3618.9171204822001</v>
      </c>
      <c r="D212">
        <v>-1.59928930327157</v>
      </c>
      <c r="E212">
        <v>9.7532564182482295E-2</v>
      </c>
      <c r="F212">
        <v>0</v>
      </c>
      <c r="G212">
        <v>1.39031294896749E-2</v>
      </c>
      <c r="H212">
        <v>1.19716742198447E-2</v>
      </c>
      <c r="I212">
        <v>1.39031294896749E-2</v>
      </c>
      <c r="J212">
        <v>0.120187864828084</v>
      </c>
      <c r="K212">
        <v>36.663322222222199</v>
      </c>
      <c r="L212" s="2">
        <v>-0.11859500000000001</v>
      </c>
      <c r="M212">
        <v>0</v>
      </c>
      <c r="N212">
        <v>0.16439755840967901</v>
      </c>
      <c r="O212">
        <v>4</v>
      </c>
      <c r="P212">
        <v>7.9204223381984101E-2</v>
      </c>
      <c r="Q212">
        <v>7.9204223381984101E-2</v>
      </c>
      <c r="R212">
        <v>-1.56612893342489</v>
      </c>
      <c r="S212">
        <v>0</v>
      </c>
      <c r="T212" t="s">
        <v>30</v>
      </c>
      <c r="U212">
        <v>0</v>
      </c>
      <c r="V212">
        <v>350</v>
      </c>
      <c r="W212">
        <v>0</v>
      </c>
      <c r="X212">
        <v>1</v>
      </c>
      <c r="Y212">
        <v>0</v>
      </c>
      <c r="Z21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3" spans="1:28" x14ac:dyDescent="0.25">
      <c r="A213">
        <v>68547</v>
      </c>
      <c r="B213">
        <v>0</v>
      </c>
      <c r="C213">
        <v>3549.07359950912</v>
      </c>
      <c r="D213">
        <v>22.535284441070502</v>
      </c>
      <c r="E213">
        <v>8.7654694787718798E-2</v>
      </c>
      <c r="F213">
        <v>4.86989404633986E-2</v>
      </c>
      <c r="G213">
        <v>-1.3153765786860401E-3</v>
      </c>
      <c r="H213">
        <v>4.81523066277468E-3</v>
      </c>
      <c r="I213">
        <v>0</v>
      </c>
      <c r="J213">
        <v>0</v>
      </c>
      <c r="K213">
        <v>41.2167666666667</v>
      </c>
      <c r="L213" s="2">
        <v>-0.19021833333333299</v>
      </c>
      <c r="M213">
        <v>0</v>
      </c>
      <c r="N213">
        <v>0.25764320782010203</v>
      </c>
      <c r="O213">
        <v>3</v>
      </c>
      <c r="P213">
        <v>7.87993686142439E-2</v>
      </c>
      <c r="Q213">
        <v>7.87993686142439E-2</v>
      </c>
      <c r="R213">
        <v>-1.6157644455296201</v>
      </c>
      <c r="S213">
        <v>0</v>
      </c>
      <c r="T213" t="s">
        <v>30</v>
      </c>
      <c r="U213">
        <v>0</v>
      </c>
      <c r="V213">
        <v>350</v>
      </c>
      <c r="W213">
        <v>0</v>
      </c>
      <c r="X213">
        <v>1</v>
      </c>
      <c r="Y213">
        <v>0</v>
      </c>
      <c r="Z21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4" spans="1:28" x14ac:dyDescent="0.25">
      <c r="A214">
        <v>68679</v>
      </c>
      <c r="B214">
        <v>0</v>
      </c>
      <c r="C214">
        <v>8482.8656977809205</v>
      </c>
      <c r="D214">
        <v>56.548512053305998</v>
      </c>
      <c r="E214">
        <v>0.78543386297187301</v>
      </c>
      <c r="F214">
        <v>0.107108492549416</v>
      </c>
      <c r="G214">
        <v>0.83370127378347603</v>
      </c>
      <c r="H214">
        <v>6.7928311473263803E-3</v>
      </c>
      <c r="I214">
        <v>0.83370127378347603</v>
      </c>
      <c r="J214">
        <v>7.2521544315069894E-2</v>
      </c>
      <c r="K214">
        <v>9.9756444444444394</v>
      </c>
      <c r="L214" s="2">
        <v>0.65661999999999998</v>
      </c>
      <c r="M214">
        <v>0.71686372567854095</v>
      </c>
      <c r="N214">
        <v>0</v>
      </c>
      <c r="O214">
        <v>4</v>
      </c>
      <c r="P214">
        <v>0.35975303472396702</v>
      </c>
      <c r="Q214">
        <v>0.35975303472396702</v>
      </c>
      <c r="R214">
        <v>0.140495944634942</v>
      </c>
      <c r="S214">
        <v>0</v>
      </c>
      <c r="T214" t="s">
        <v>28</v>
      </c>
      <c r="U214">
        <v>0</v>
      </c>
      <c r="V214">
        <v>350</v>
      </c>
      <c r="W214">
        <v>0</v>
      </c>
      <c r="X214">
        <v>1</v>
      </c>
      <c r="Y214">
        <v>0</v>
      </c>
      <c r="Z21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4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5" spans="1:28" x14ac:dyDescent="0.25">
      <c r="A215">
        <v>70001</v>
      </c>
      <c r="B215">
        <v>0</v>
      </c>
      <c r="C215">
        <v>4381.5903457746999</v>
      </c>
      <c r="D215">
        <v>5.5895443267631997</v>
      </c>
      <c r="E215">
        <v>0.205396348902422</v>
      </c>
      <c r="F215">
        <v>1.95987003707268E-2</v>
      </c>
      <c r="G215">
        <v>6.5316528113535402E-2</v>
      </c>
      <c r="H215">
        <v>2.8324651856399901E-3</v>
      </c>
      <c r="I215">
        <v>6.5316528113535402E-2</v>
      </c>
      <c r="J215">
        <v>3.6070145685070498E-2</v>
      </c>
      <c r="K215">
        <v>27.4937</v>
      </c>
      <c r="L215" s="2">
        <v>2.80016666666668E-2</v>
      </c>
      <c r="M215">
        <v>0.219653043102678</v>
      </c>
      <c r="N215">
        <v>0</v>
      </c>
      <c r="O215">
        <v>4</v>
      </c>
      <c r="P215">
        <v>6.5276344614350904E-2</v>
      </c>
      <c r="Q215">
        <v>6.5276344614350904E-2</v>
      </c>
      <c r="R215">
        <v>-1.6697336797375999</v>
      </c>
      <c r="S215">
        <v>0</v>
      </c>
      <c r="T215" t="s">
        <v>32</v>
      </c>
      <c r="U215">
        <v>0</v>
      </c>
      <c r="V215">
        <v>350</v>
      </c>
      <c r="W215">
        <v>0</v>
      </c>
      <c r="X215">
        <v>1</v>
      </c>
      <c r="Y215">
        <v>0</v>
      </c>
      <c r="Z21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6" spans="1:28" x14ac:dyDescent="0.25">
      <c r="A216">
        <v>70215</v>
      </c>
      <c r="B216">
        <v>0</v>
      </c>
      <c r="C216">
        <v>5020.5425313462101</v>
      </c>
      <c r="D216">
        <v>42.7173514036052</v>
      </c>
      <c r="E216">
        <v>0.29576244371896399</v>
      </c>
      <c r="F216">
        <v>8.3356794898465605E-2</v>
      </c>
      <c r="G216">
        <v>0.13084694876263001</v>
      </c>
      <c r="H216">
        <v>1.4621956479741301E-2</v>
      </c>
      <c r="I216">
        <v>0.13084694876263001</v>
      </c>
      <c r="J216">
        <v>0.144581190109662</v>
      </c>
      <c r="K216">
        <v>14.2088555555556</v>
      </c>
      <c r="L216" s="2">
        <v>0.16101833333333301</v>
      </c>
      <c r="M216">
        <v>0.59671353096267898</v>
      </c>
      <c r="N216">
        <v>0</v>
      </c>
      <c r="O216">
        <v>4</v>
      </c>
      <c r="P216">
        <v>0.13090947549794399</v>
      </c>
      <c r="Q216">
        <v>0.13090947549794399</v>
      </c>
      <c r="R216">
        <v>-1.0448563088726299</v>
      </c>
      <c r="S216">
        <v>0</v>
      </c>
      <c r="T216" t="s">
        <v>29</v>
      </c>
      <c r="U216">
        <v>0</v>
      </c>
      <c r="V216">
        <v>350</v>
      </c>
      <c r="W216">
        <v>0</v>
      </c>
      <c r="X216">
        <v>1</v>
      </c>
      <c r="Y216">
        <v>0</v>
      </c>
      <c r="Z21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16" t="str">
        <f>+IF(AND(Municipios_3play__3[[#This Row],[pprob2]]=2,Municipios_3play__3[[#This Row],[definitivo]]=1),"Monopolio",IF(Municipios_3play__3[[#This Row],[definitivo]]=1,"Con Problemas","Sin Problemas"))</f>
        <v>Sin Problemas</v>
      </c>
      <c r="AB21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17" spans="1:28" x14ac:dyDescent="0.25">
      <c r="A217">
        <v>70473</v>
      </c>
      <c r="B217">
        <v>1</v>
      </c>
      <c r="L217" s="2">
        <v>-8.5114999999999996E-2</v>
      </c>
      <c r="O217">
        <v>0</v>
      </c>
      <c r="Q217">
        <v>1</v>
      </c>
      <c r="S217">
        <v>2</v>
      </c>
      <c r="T217" t="s">
        <v>29</v>
      </c>
      <c r="U217">
        <v>0</v>
      </c>
      <c r="V217">
        <v>350</v>
      </c>
      <c r="W217">
        <v>1</v>
      </c>
      <c r="X217">
        <v>1</v>
      </c>
      <c r="Y217">
        <v>1</v>
      </c>
      <c r="Z21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17" t="str">
        <f>+IF(AND(Municipios_3play__3[[#This Row],[pprob2]]=2,Municipios_3play__3[[#This Row],[definitivo]]=1),"Monopolio",IF(Municipios_3play__3[[#This Row],[definitivo]]=1,"Con Problemas","Sin Problemas"))</f>
        <v>Monopolio</v>
      </c>
      <c r="AB21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18" spans="1:28" x14ac:dyDescent="0.25">
      <c r="A218">
        <v>70670</v>
      </c>
      <c r="B218">
        <v>1</v>
      </c>
      <c r="L218" s="2">
        <v>-2.4743333333333301E-2</v>
      </c>
      <c r="O218">
        <v>0</v>
      </c>
      <c r="Q218">
        <v>1</v>
      </c>
      <c r="S218">
        <v>2</v>
      </c>
      <c r="T218" t="s">
        <v>29</v>
      </c>
      <c r="U218">
        <v>0</v>
      </c>
      <c r="V218">
        <v>350</v>
      </c>
      <c r="W218">
        <v>1</v>
      </c>
      <c r="X218">
        <v>1</v>
      </c>
      <c r="Y218">
        <v>1</v>
      </c>
      <c r="Z21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18" t="str">
        <f>+IF(AND(Municipios_3play__3[[#This Row],[pprob2]]=2,Municipios_3play__3[[#This Row],[definitivo]]=1),"Monopolio",IF(Municipios_3play__3[[#This Row],[definitivo]]=1,"Con Problemas","Sin Problemas"))</f>
        <v>Monopolio</v>
      </c>
      <c r="AB21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19" spans="1:28" x14ac:dyDescent="0.25">
      <c r="A219">
        <v>70820</v>
      </c>
      <c r="B219">
        <v>1</v>
      </c>
      <c r="L219" s="2">
        <v>-0.10309500000000001</v>
      </c>
      <c r="O219">
        <v>0</v>
      </c>
      <c r="Q219">
        <v>1</v>
      </c>
      <c r="S219">
        <v>2</v>
      </c>
      <c r="T219" t="s">
        <v>29</v>
      </c>
      <c r="U219">
        <v>0</v>
      </c>
      <c r="V219">
        <v>350</v>
      </c>
      <c r="W219">
        <v>1</v>
      </c>
      <c r="X219">
        <v>1</v>
      </c>
      <c r="Y219">
        <v>1</v>
      </c>
      <c r="Z21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19" t="str">
        <f>+IF(AND(Municipios_3play__3[[#This Row],[pprob2]]=2,Municipios_3play__3[[#This Row],[definitivo]]=1),"Monopolio",IF(Municipios_3play__3[[#This Row],[definitivo]]=1,"Con Problemas","Sin Problemas"))</f>
        <v>Monopolio</v>
      </c>
      <c r="AB21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20" spans="1:28" x14ac:dyDescent="0.25">
      <c r="A220">
        <v>73001</v>
      </c>
      <c r="B220">
        <v>0</v>
      </c>
      <c r="C220">
        <v>4118.2580405318404</v>
      </c>
      <c r="D220">
        <v>-0.526834075688976</v>
      </c>
      <c r="E220">
        <v>0.16815363716093201</v>
      </c>
      <c r="F220">
        <v>0</v>
      </c>
      <c r="G220">
        <v>9.4306724202743303E-2</v>
      </c>
      <c r="H220">
        <v>1.4562014772864099E-3</v>
      </c>
      <c r="I220">
        <v>9.4306724202743303E-2</v>
      </c>
      <c r="J220">
        <v>2.3402948375901698E-2</v>
      </c>
      <c r="K220">
        <v>31.058144444444402</v>
      </c>
      <c r="L220" s="2">
        <v>3.2866666666665901E-3</v>
      </c>
      <c r="M220">
        <v>0.118484288978941</v>
      </c>
      <c r="N220">
        <v>0</v>
      </c>
      <c r="O220">
        <v>3</v>
      </c>
      <c r="P220">
        <v>5.7172661947915399E-2</v>
      </c>
      <c r="Q220">
        <v>5.7172661947915399E-2</v>
      </c>
      <c r="R220">
        <v>-2.1982266156828301</v>
      </c>
      <c r="S220">
        <v>0</v>
      </c>
      <c r="T220" t="s">
        <v>29</v>
      </c>
      <c r="U220">
        <v>0</v>
      </c>
      <c r="V220">
        <v>350</v>
      </c>
      <c r="W220">
        <v>0</v>
      </c>
      <c r="X220">
        <v>1</v>
      </c>
      <c r="Y220">
        <v>0</v>
      </c>
      <c r="Z22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1" spans="1:28" x14ac:dyDescent="0.25">
      <c r="A221">
        <v>73226</v>
      </c>
      <c r="B221">
        <v>0</v>
      </c>
      <c r="C221">
        <v>10000</v>
      </c>
      <c r="D221">
        <v>0</v>
      </c>
      <c r="E221">
        <v>1</v>
      </c>
      <c r="F221">
        <v>0.01</v>
      </c>
      <c r="G221">
        <v>1</v>
      </c>
      <c r="H221">
        <v>3.1401849173675498E-16</v>
      </c>
      <c r="I221">
        <v>1</v>
      </c>
      <c r="J221">
        <v>1.0000000000002901E-2</v>
      </c>
      <c r="K221">
        <v>3.1E-2</v>
      </c>
      <c r="L221" s="2">
        <v>4.9065389333867997E-18</v>
      </c>
      <c r="M221">
        <v>0.99912013458851201</v>
      </c>
      <c r="N221">
        <v>0</v>
      </c>
      <c r="O221">
        <v>4</v>
      </c>
      <c r="P221">
        <v>0.40400000000000102</v>
      </c>
      <c r="Q221">
        <v>0.40400000000000102</v>
      </c>
      <c r="R221">
        <v>0.52761675261504604</v>
      </c>
      <c r="S221">
        <v>0</v>
      </c>
      <c r="T221" t="s">
        <v>29</v>
      </c>
      <c r="U221">
        <v>0</v>
      </c>
      <c r="V221">
        <v>350</v>
      </c>
      <c r="W221">
        <v>0</v>
      </c>
      <c r="X221">
        <v>0</v>
      </c>
      <c r="Y221">
        <v>0</v>
      </c>
      <c r="Z22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2" spans="1:28" x14ac:dyDescent="0.25">
      <c r="A222">
        <v>73268</v>
      </c>
      <c r="B222">
        <v>0</v>
      </c>
      <c r="C222">
        <v>8954.1686367211205</v>
      </c>
      <c r="D222">
        <v>50.239830977966101</v>
      </c>
      <c r="E222">
        <v>0.85208956433627203</v>
      </c>
      <c r="F222">
        <v>9.62748474727112E-2</v>
      </c>
      <c r="G222">
        <v>0.88910848161051104</v>
      </c>
      <c r="H222">
        <v>5.6429999926685404E-3</v>
      </c>
      <c r="I222">
        <v>0.88910848161051104</v>
      </c>
      <c r="J222">
        <v>6.1938443111518901E-2</v>
      </c>
      <c r="K222">
        <v>22.081499999999998</v>
      </c>
      <c r="L222" s="2">
        <v>5.5438333333333402E-2</v>
      </c>
      <c r="M222">
        <v>0.373266190846331</v>
      </c>
      <c r="N222">
        <v>0</v>
      </c>
      <c r="O222">
        <v>4</v>
      </c>
      <c r="P222">
        <v>0.379882267306203</v>
      </c>
      <c r="Q222">
        <v>0.379882267306203</v>
      </c>
      <c r="R222">
        <v>0.24035396101797599</v>
      </c>
      <c r="S222">
        <v>0</v>
      </c>
      <c r="T222" t="s">
        <v>29</v>
      </c>
      <c r="U222">
        <v>0</v>
      </c>
      <c r="V222">
        <v>350</v>
      </c>
      <c r="W222">
        <v>0</v>
      </c>
      <c r="X222">
        <v>1</v>
      </c>
      <c r="Y222">
        <v>0</v>
      </c>
      <c r="Z22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3" spans="1:28" x14ac:dyDescent="0.25">
      <c r="A223">
        <v>73275</v>
      </c>
      <c r="B223">
        <v>1</v>
      </c>
      <c r="L223" s="2">
        <v>1.2079933333333299</v>
      </c>
      <c r="O223">
        <v>0</v>
      </c>
      <c r="Q223">
        <v>1</v>
      </c>
      <c r="S223">
        <v>2</v>
      </c>
      <c r="T223" t="s">
        <v>29</v>
      </c>
      <c r="U223">
        <v>0</v>
      </c>
      <c r="V223">
        <v>350</v>
      </c>
      <c r="W223">
        <v>1</v>
      </c>
      <c r="X223">
        <v>1</v>
      </c>
      <c r="Y223">
        <v>1</v>
      </c>
      <c r="Z22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23" t="str">
        <f>+IF(AND(Municipios_3play__3[[#This Row],[pprob2]]=2,Municipios_3play__3[[#This Row],[definitivo]]=1),"Monopolio",IF(Municipios_3play__3[[#This Row],[definitivo]]=1,"Con Problemas","Sin Problemas"))</f>
        <v>Monopolio</v>
      </c>
      <c r="AB22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24" spans="1:28" x14ac:dyDescent="0.25">
      <c r="A224">
        <v>73319</v>
      </c>
      <c r="B224">
        <v>0</v>
      </c>
      <c r="C224">
        <v>8330.9762926805197</v>
      </c>
      <c r="D224">
        <v>127.652089775337</v>
      </c>
      <c r="E224">
        <v>0.76395236139338796</v>
      </c>
      <c r="F224">
        <v>0.22921181581542499</v>
      </c>
      <c r="G224">
        <v>0.80674566350786903</v>
      </c>
      <c r="H224">
        <v>1.82625348942471E-2</v>
      </c>
      <c r="I224">
        <v>0.80674566350786903</v>
      </c>
      <c r="J224">
        <v>0.178089248787759</v>
      </c>
      <c r="K224">
        <v>12.2033</v>
      </c>
      <c r="L224" s="2">
        <v>1.1655616666666699</v>
      </c>
      <c r="M224">
        <v>0.65363672335461998</v>
      </c>
      <c r="N224">
        <v>0</v>
      </c>
      <c r="O224">
        <v>4</v>
      </c>
      <c r="P224">
        <v>0.395599817900888</v>
      </c>
      <c r="Q224">
        <v>0.395599817900888</v>
      </c>
      <c r="R224">
        <v>0.35756297415220201</v>
      </c>
      <c r="S224">
        <v>0</v>
      </c>
      <c r="T224" t="s">
        <v>29</v>
      </c>
      <c r="U224">
        <v>0</v>
      </c>
      <c r="V224">
        <v>350</v>
      </c>
      <c r="W224">
        <v>0</v>
      </c>
      <c r="X224">
        <v>1</v>
      </c>
      <c r="Y224">
        <v>0</v>
      </c>
      <c r="Z22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4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5" spans="1:28" x14ac:dyDescent="0.25">
      <c r="A225">
        <v>73449</v>
      </c>
      <c r="B225">
        <v>0</v>
      </c>
      <c r="C225">
        <v>9208.9327643673605</v>
      </c>
      <c r="D225">
        <v>46.977060555503499</v>
      </c>
      <c r="E225">
        <v>0.88812049096052603</v>
      </c>
      <c r="F225">
        <v>9.0671822640483998E-2</v>
      </c>
      <c r="G225">
        <v>0.91626900726262706</v>
      </c>
      <c r="H225">
        <v>5.48329362779185E-3</v>
      </c>
      <c r="I225">
        <v>0.91626900726262706</v>
      </c>
      <c r="J225">
        <v>6.0468498054373397E-2</v>
      </c>
      <c r="K225">
        <v>15.355255555555599</v>
      </c>
      <c r="L225" s="2">
        <v>-0.76043333333333296</v>
      </c>
      <c r="M225">
        <v>0.56417554039076301</v>
      </c>
      <c r="N225">
        <v>1</v>
      </c>
      <c r="O225">
        <v>5</v>
      </c>
      <c r="P225">
        <v>0.59110596378360203</v>
      </c>
      <c r="Q225">
        <v>0.59110596378360203</v>
      </c>
      <c r="R225">
        <v>2.1982266156828301</v>
      </c>
      <c r="S225">
        <v>1</v>
      </c>
      <c r="T225" t="s">
        <v>29</v>
      </c>
      <c r="U225">
        <v>0</v>
      </c>
      <c r="V225">
        <v>350</v>
      </c>
      <c r="W225">
        <v>1</v>
      </c>
      <c r="X225">
        <v>1</v>
      </c>
      <c r="Y225">
        <v>1</v>
      </c>
      <c r="Z22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25" t="str">
        <f>+IF(AND(Municipios_3play__3[[#This Row],[pprob2]]=2,Municipios_3play__3[[#This Row],[definitivo]]=1),"Monopolio",IF(Municipios_3play__3[[#This Row],[definitivo]]=1,"Con Problemas","Sin Problemas"))</f>
        <v>Con Problemas</v>
      </c>
      <c r="AB22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26" spans="1:28" x14ac:dyDescent="0.25">
      <c r="A226">
        <v>76001</v>
      </c>
      <c r="B226">
        <v>0</v>
      </c>
      <c r="C226">
        <v>4319.11492244903</v>
      </c>
      <c r="D226">
        <v>14.910891314415201</v>
      </c>
      <c r="E226">
        <v>0.19656053903207699</v>
      </c>
      <c r="F226">
        <v>3.5605875831818297E-2</v>
      </c>
      <c r="G226">
        <v>0.236989129241989</v>
      </c>
      <c r="H226">
        <v>1.33391776761012E-3</v>
      </c>
      <c r="I226">
        <v>0.236989129241989</v>
      </c>
      <c r="J226">
        <v>2.2277443235597098E-2</v>
      </c>
      <c r="K226">
        <v>39.915088888888903</v>
      </c>
      <c r="L226" s="2">
        <v>-0.32503333333333401</v>
      </c>
      <c r="M226">
        <v>0</v>
      </c>
      <c r="N226">
        <v>0.43315741024854298</v>
      </c>
      <c r="O226">
        <v>5</v>
      </c>
      <c r="P226">
        <v>0.18491807951800501</v>
      </c>
      <c r="Q226">
        <v>0.18491807951800501</v>
      </c>
      <c r="R226">
        <v>-0.60994318922898905</v>
      </c>
      <c r="S226">
        <v>0</v>
      </c>
      <c r="T226" t="s">
        <v>30</v>
      </c>
      <c r="U226">
        <v>0</v>
      </c>
      <c r="V226">
        <v>350</v>
      </c>
      <c r="W226">
        <v>0</v>
      </c>
      <c r="X226">
        <v>1</v>
      </c>
      <c r="Y226">
        <v>0</v>
      </c>
      <c r="Z22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6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7" spans="1:28" x14ac:dyDescent="0.25">
      <c r="A227">
        <v>76109</v>
      </c>
      <c r="B227">
        <v>0</v>
      </c>
      <c r="C227">
        <v>9798.3583271879597</v>
      </c>
      <c r="D227">
        <v>-40.211924682187401</v>
      </c>
      <c r="E227">
        <v>0.971482106273726</v>
      </c>
      <c r="F227">
        <v>0</v>
      </c>
      <c r="G227">
        <v>0.97954654525018103</v>
      </c>
      <c r="H227">
        <v>-4.0997513119642101E-3</v>
      </c>
      <c r="I227">
        <v>0.97954654525018103</v>
      </c>
      <c r="J227">
        <v>0</v>
      </c>
      <c r="K227">
        <v>0.19636666666666699</v>
      </c>
      <c r="L227" s="2">
        <v>-2.01416666666667E-2</v>
      </c>
      <c r="M227">
        <v>0.99442657296873804</v>
      </c>
      <c r="N227">
        <v>3.6222219786963598E-2</v>
      </c>
      <c r="O227">
        <v>3</v>
      </c>
      <c r="P227">
        <v>0.39745017426217399</v>
      </c>
      <c r="Q227">
        <v>0.39745017426217399</v>
      </c>
      <c r="R227">
        <v>0.387583849954447</v>
      </c>
      <c r="S227">
        <v>0</v>
      </c>
      <c r="T227" t="s">
        <v>30</v>
      </c>
      <c r="U227">
        <v>0</v>
      </c>
      <c r="V227">
        <v>350</v>
      </c>
      <c r="W227">
        <v>0</v>
      </c>
      <c r="X227">
        <v>0</v>
      </c>
      <c r="Y227">
        <v>0</v>
      </c>
      <c r="Z22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8" spans="1:28" x14ac:dyDescent="0.25">
      <c r="A228">
        <v>76111</v>
      </c>
      <c r="B228">
        <v>0</v>
      </c>
      <c r="C228">
        <v>4684.7998148913002</v>
      </c>
      <c r="D228">
        <v>-164.650988658416</v>
      </c>
      <c r="E228">
        <v>0.248278830963198</v>
      </c>
      <c r="F228">
        <v>0</v>
      </c>
      <c r="G228">
        <v>9.08785061158877E-2</v>
      </c>
      <c r="H228">
        <v>-1.2211758073677101E-2</v>
      </c>
      <c r="I228">
        <v>9.08785061158877E-2</v>
      </c>
      <c r="J228">
        <v>0</v>
      </c>
      <c r="K228">
        <v>33.766411111111097</v>
      </c>
      <c r="L228" s="2">
        <v>-0.55882999999999905</v>
      </c>
      <c r="M228">
        <v>4.1616219137493998E-2</v>
      </c>
      <c r="N228">
        <v>0.73753478279927998</v>
      </c>
      <c r="O228">
        <v>3</v>
      </c>
      <c r="P228">
        <v>0.21533842397567299</v>
      </c>
      <c r="Q228">
        <v>0.21533842397567299</v>
      </c>
      <c r="R228">
        <v>-0.417958234767772</v>
      </c>
      <c r="S228">
        <v>0</v>
      </c>
      <c r="T228" t="s">
        <v>29</v>
      </c>
      <c r="U228">
        <v>0</v>
      </c>
      <c r="V228">
        <v>350</v>
      </c>
      <c r="W228">
        <v>0</v>
      </c>
      <c r="X228">
        <v>1</v>
      </c>
      <c r="Y228">
        <v>0</v>
      </c>
      <c r="Z22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2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2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29" spans="1:28" x14ac:dyDescent="0.25">
      <c r="A229">
        <v>76130</v>
      </c>
      <c r="B229">
        <v>0</v>
      </c>
      <c r="C229">
        <v>9667.5738662484691</v>
      </c>
      <c r="D229">
        <v>36.783049989864601</v>
      </c>
      <c r="E229">
        <v>0.95298544679799901</v>
      </c>
      <c r="F229">
        <v>7.3166057004619894E-2</v>
      </c>
      <c r="G229">
        <v>0.96643256488956697</v>
      </c>
      <c r="H229">
        <v>3.7449100628076698E-3</v>
      </c>
      <c r="I229">
        <v>0.96643256488956697</v>
      </c>
      <c r="J229">
        <v>4.4468332182809503E-2</v>
      </c>
      <c r="K229">
        <v>16.0994777777778</v>
      </c>
      <c r="L229" s="2">
        <v>-0.127965</v>
      </c>
      <c r="M229">
        <v>0.54305246323612499</v>
      </c>
      <c r="N229">
        <v>0.17659626090387001</v>
      </c>
      <c r="O229">
        <v>5</v>
      </c>
      <c r="P229">
        <v>0.44272973235577301</v>
      </c>
      <c r="Q229">
        <v>0.44272973235577301</v>
      </c>
      <c r="R229">
        <v>1.6697336797375999</v>
      </c>
      <c r="S229">
        <v>1</v>
      </c>
      <c r="T229" t="s">
        <v>29</v>
      </c>
      <c r="U229">
        <v>0</v>
      </c>
      <c r="V229">
        <v>350</v>
      </c>
      <c r="W229">
        <v>1</v>
      </c>
      <c r="X229">
        <v>1</v>
      </c>
      <c r="Y229">
        <v>1</v>
      </c>
      <c r="Z22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29" t="str">
        <f>+IF(AND(Municipios_3play__3[[#This Row],[pprob2]]=2,Municipios_3play__3[[#This Row],[definitivo]]=1),"Monopolio",IF(Municipios_3play__3[[#This Row],[definitivo]]=1,"Con Problemas","Sin Problemas"))</f>
        <v>Con Problemas</v>
      </c>
      <c r="AB22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30" spans="1:28" x14ac:dyDescent="0.25">
      <c r="A230">
        <v>76147</v>
      </c>
      <c r="B230">
        <v>0</v>
      </c>
      <c r="C230">
        <v>6649.1197827168698</v>
      </c>
      <c r="D230">
        <v>-450.72136973007503</v>
      </c>
      <c r="E230">
        <v>0.52608979784138599</v>
      </c>
      <c r="F230">
        <v>0</v>
      </c>
      <c r="G230">
        <v>0.58327919803690498</v>
      </c>
      <c r="H230">
        <v>-6.6326586363527201E-2</v>
      </c>
      <c r="I230">
        <v>0.58327919803690498</v>
      </c>
      <c r="J230">
        <v>0</v>
      </c>
      <c r="K230">
        <v>23.541722222222202</v>
      </c>
      <c r="L230" s="2">
        <v>-5.0251666666666799E-2</v>
      </c>
      <c r="M230">
        <v>0.33182106096184999</v>
      </c>
      <c r="N230">
        <v>7.5422105816858903E-2</v>
      </c>
      <c r="O230">
        <v>3</v>
      </c>
      <c r="P230">
        <v>0.23695822033903</v>
      </c>
      <c r="Q230">
        <v>0.23695822033903</v>
      </c>
      <c r="R230">
        <v>-0.26928613981137201</v>
      </c>
      <c r="S230">
        <v>0</v>
      </c>
      <c r="T230" t="s">
        <v>30</v>
      </c>
      <c r="U230">
        <v>0</v>
      </c>
      <c r="V230">
        <v>350</v>
      </c>
      <c r="W230">
        <v>0</v>
      </c>
      <c r="X230">
        <v>1</v>
      </c>
      <c r="Y230">
        <v>0</v>
      </c>
      <c r="Z23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31" spans="1:28" x14ac:dyDescent="0.25">
      <c r="A231">
        <v>76248</v>
      </c>
      <c r="B231">
        <v>1</v>
      </c>
      <c r="L231" s="2">
        <v>-0.20236166666666699</v>
      </c>
      <c r="O231">
        <v>0</v>
      </c>
      <c r="Q231">
        <v>1</v>
      </c>
      <c r="S231">
        <v>2</v>
      </c>
      <c r="T231" t="s">
        <v>29</v>
      </c>
      <c r="U231">
        <v>0</v>
      </c>
      <c r="V231">
        <v>350</v>
      </c>
      <c r="W231">
        <v>1</v>
      </c>
      <c r="X231">
        <v>1</v>
      </c>
      <c r="Y231">
        <v>1</v>
      </c>
      <c r="Z23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31" t="str">
        <f>+IF(AND(Municipios_3play__3[[#This Row],[pprob2]]=2,Municipios_3play__3[[#This Row],[definitivo]]=1),"Monopolio",IF(Municipios_3play__3[[#This Row],[definitivo]]=1,"Con Problemas","Sin Problemas"))</f>
        <v>Monopolio</v>
      </c>
      <c r="AB23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32" spans="1:28" x14ac:dyDescent="0.25">
      <c r="A232">
        <v>76275</v>
      </c>
      <c r="B232">
        <v>0</v>
      </c>
      <c r="C232">
        <v>9660.4304158820905</v>
      </c>
      <c r="D232">
        <v>95.391383472235702</v>
      </c>
      <c r="E232">
        <v>0.95197515881760997</v>
      </c>
      <c r="F232">
        <v>0.17381179830974</v>
      </c>
      <c r="G232">
        <v>0.96442576841164995</v>
      </c>
      <c r="H232">
        <v>1.00810379351461E-2</v>
      </c>
      <c r="I232">
        <v>0.96442576841164995</v>
      </c>
      <c r="J232">
        <v>0.10278635760764</v>
      </c>
      <c r="K232">
        <v>9.7513444444444399</v>
      </c>
      <c r="L232" s="2">
        <v>-0.103128333333333</v>
      </c>
      <c r="M232">
        <v>0.72322997767198205</v>
      </c>
      <c r="N232">
        <v>0.14426167097707401</v>
      </c>
      <c r="O232">
        <v>5</v>
      </c>
      <c r="P232">
        <v>0.46745215082474301</v>
      </c>
      <c r="Q232">
        <v>0.46745215082474301</v>
      </c>
      <c r="R232">
        <v>1.87022547169253</v>
      </c>
      <c r="S232">
        <v>1</v>
      </c>
      <c r="T232" t="s">
        <v>29</v>
      </c>
      <c r="U232">
        <v>0</v>
      </c>
      <c r="V232">
        <v>350</v>
      </c>
      <c r="W232">
        <v>1</v>
      </c>
      <c r="X232">
        <v>1</v>
      </c>
      <c r="Y232">
        <v>1</v>
      </c>
      <c r="Z23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32" t="str">
        <f>+IF(AND(Municipios_3play__3[[#This Row],[pprob2]]=2,Municipios_3play__3[[#This Row],[definitivo]]=1),"Monopolio",IF(Municipios_3play__3[[#This Row],[definitivo]]=1,"Con Problemas","Sin Problemas"))</f>
        <v>Con Problemas</v>
      </c>
      <c r="AB23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33" spans="1:28" x14ac:dyDescent="0.25">
      <c r="A233">
        <v>76364</v>
      </c>
      <c r="B233">
        <v>0</v>
      </c>
      <c r="C233">
        <v>5475.8629012016499</v>
      </c>
      <c r="D233">
        <v>5.87838006234142</v>
      </c>
      <c r="E233">
        <v>0.36015775316994803</v>
      </c>
      <c r="F233">
        <v>2.00947063991429E-2</v>
      </c>
      <c r="G233">
        <v>0.46456137489431898</v>
      </c>
      <c r="H233">
        <v>-5.1203715863522195E-4</v>
      </c>
      <c r="I233">
        <v>0.46456137489431898</v>
      </c>
      <c r="J233">
        <v>0</v>
      </c>
      <c r="K233">
        <v>49.656833333333303</v>
      </c>
      <c r="L233" s="2">
        <v>-0.230443333333335</v>
      </c>
      <c r="M233">
        <v>0</v>
      </c>
      <c r="N233">
        <v>0.31001170385306798</v>
      </c>
      <c r="O233">
        <v>4</v>
      </c>
      <c r="P233">
        <v>0.230965107663296</v>
      </c>
      <c r="Q233">
        <v>0.230965107663296</v>
      </c>
      <c r="R233">
        <v>-0.313119408514617</v>
      </c>
      <c r="S233">
        <v>0</v>
      </c>
      <c r="T233" t="s">
        <v>30</v>
      </c>
      <c r="U233">
        <v>0</v>
      </c>
      <c r="V233">
        <v>350</v>
      </c>
      <c r="W233">
        <v>0</v>
      </c>
      <c r="X233">
        <v>1</v>
      </c>
      <c r="Y233">
        <v>0</v>
      </c>
      <c r="Z23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34" spans="1:28" x14ac:dyDescent="0.25">
      <c r="A234">
        <v>76377</v>
      </c>
      <c r="B234">
        <v>1</v>
      </c>
      <c r="L234" s="2">
        <v>-8.0000000000000007E-5</v>
      </c>
      <c r="O234">
        <v>0</v>
      </c>
      <c r="Q234">
        <v>1</v>
      </c>
      <c r="S234">
        <v>2</v>
      </c>
      <c r="T234" t="s">
        <v>27</v>
      </c>
      <c r="U234">
        <v>0</v>
      </c>
      <c r="V234">
        <v>350</v>
      </c>
      <c r="W234">
        <v>1</v>
      </c>
      <c r="X234">
        <v>0</v>
      </c>
      <c r="Y234">
        <v>0</v>
      </c>
      <c r="Z23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4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35" spans="1:28" x14ac:dyDescent="0.25">
      <c r="A235">
        <v>76520</v>
      </c>
      <c r="B235">
        <v>0</v>
      </c>
      <c r="C235">
        <v>5318.1318246239398</v>
      </c>
      <c r="D235">
        <v>18.919621611078</v>
      </c>
      <c r="E235">
        <v>0.33785007233967201</v>
      </c>
      <c r="F235">
        <v>4.24899076482372E-2</v>
      </c>
      <c r="G235">
        <v>0.41088179062604602</v>
      </c>
      <c r="H235">
        <v>3.0194438496928002E-3</v>
      </c>
      <c r="I235">
        <v>0.41088179062604602</v>
      </c>
      <c r="J235">
        <v>3.7791106294425697E-2</v>
      </c>
      <c r="K235">
        <v>35.128155555555601</v>
      </c>
      <c r="L235" s="2">
        <v>3.0316666666660502E-3</v>
      </c>
      <c r="M235">
        <v>0</v>
      </c>
      <c r="N235">
        <v>0</v>
      </c>
      <c r="O235">
        <v>4</v>
      </c>
      <c r="P235">
        <v>0.165802575381676</v>
      </c>
      <c r="Q235">
        <v>0.165802575381676</v>
      </c>
      <c r="R235">
        <v>-0.75123046859902898</v>
      </c>
      <c r="S235">
        <v>0</v>
      </c>
      <c r="T235" t="s">
        <v>29</v>
      </c>
      <c r="U235">
        <v>0</v>
      </c>
      <c r="V235">
        <v>350</v>
      </c>
      <c r="W235">
        <v>0</v>
      </c>
      <c r="X235">
        <v>1</v>
      </c>
      <c r="Y235">
        <v>0</v>
      </c>
      <c r="Z23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36" spans="1:28" x14ac:dyDescent="0.25">
      <c r="A236">
        <v>76563</v>
      </c>
      <c r="B236">
        <v>1</v>
      </c>
      <c r="L236" s="2">
        <v>-0.231031666666666</v>
      </c>
      <c r="O236">
        <v>0</v>
      </c>
      <c r="Q236">
        <v>1</v>
      </c>
      <c r="S236">
        <v>2</v>
      </c>
      <c r="T236" t="s">
        <v>27</v>
      </c>
      <c r="U236">
        <v>0</v>
      </c>
      <c r="V236">
        <v>350</v>
      </c>
      <c r="W236">
        <v>1</v>
      </c>
      <c r="X236">
        <v>1</v>
      </c>
      <c r="Y236">
        <v>1</v>
      </c>
      <c r="Z23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36" t="str">
        <f>+IF(AND(Municipios_3play__3[[#This Row],[pprob2]]=2,Municipios_3play__3[[#This Row],[definitivo]]=1),"Monopolio",IF(Municipios_3play__3[[#This Row],[definitivo]]=1,"Con Problemas","Sin Problemas"))</f>
        <v>Monopolio</v>
      </c>
      <c r="AB23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37" spans="1:28" x14ac:dyDescent="0.25">
      <c r="A237">
        <v>76834</v>
      </c>
      <c r="B237">
        <v>0</v>
      </c>
      <c r="C237">
        <v>5054.2306247813503</v>
      </c>
      <c r="D237">
        <v>36.971278318957097</v>
      </c>
      <c r="E237">
        <v>0.30052690264764798</v>
      </c>
      <c r="F237">
        <v>7.3489293967531205E-2</v>
      </c>
      <c r="G237">
        <v>0.35464023161323599</v>
      </c>
      <c r="H237">
        <v>4.6653488270809798E-3</v>
      </c>
      <c r="I237">
        <v>0.35464023161323599</v>
      </c>
      <c r="J237">
        <v>5.2940094801621602E-2</v>
      </c>
      <c r="K237">
        <v>25.414111111111101</v>
      </c>
      <c r="L237" s="2">
        <v>-0.25085333333333398</v>
      </c>
      <c r="M237">
        <v>0.27867750547194498</v>
      </c>
      <c r="N237">
        <v>0.336583263928462</v>
      </c>
      <c r="O237">
        <v>5</v>
      </c>
      <c r="P237">
        <v>0.2236359573917</v>
      </c>
      <c r="Q237">
        <v>0.2236359573917</v>
      </c>
      <c r="R237">
        <v>-0.34267419841567798</v>
      </c>
      <c r="S237">
        <v>0</v>
      </c>
      <c r="T237" t="s">
        <v>29</v>
      </c>
      <c r="U237">
        <v>0</v>
      </c>
      <c r="V237">
        <v>350</v>
      </c>
      <c r="W237">
        <v>0</v>
      </c>
      <c r="X237">
        <v>1</v>
      </c>
      <c r="Y237">
        <v>0</v>
      </c>
      <c r="Z23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38" spans="1:28" x14ac:dyDescent="0.25">
      <c r="A238">
        <v>76892</v>
      </c>
      <c r="B238">
        <v>0</v>
      </c>
      <c r="C238">
        <v>9306.6315920905108</v>
      </c>
      <c r="D238">
        <v>-0.31387175632220499</v>
      </c>
      <c r="E238">
        <v>0.90193789659565804</v>
      </c>
      <c r="F238">
        <v>0</v>
      </c>
      <c r="G238">
        <v>0.92822648162925603</v>
      </c>
      <c r="H238">
        <v>7.0748920094326203E-5</v>
      </c>
      <c r="I238">
        <v>0.92822648162925603</v>
      </c>
      <c r="J238">
        <v>1.06511764604456E-2</v>
      </c>
      <c r="K238">
        <v>28.619411111111098</v>
      </c>
      <c r="L238" s="2">
        <v>-0.68475166666666498</v>
      </c>
      <c r="M238">
        <v>0.187702260199647</v>
      </c>
      <c r="N238">
        <v>0.90147084995397198</v>
      </c>
      <c r="O238">
        <v>4</v>
      </c>
      <c r="P238">
        <v>0.54845728092786605</v>
      </c>
      <c r="Q238">
        <v>0.54845728092786605</v>
      </c>
      <c r="R238">
        <v>2.0630682391497799</v>
      </c>
      <c r="S238">
        <v>1</v>
      </c>
      <c r="T238" t="s">
        <v>29</v>
      </c>
      <c r="U238">
        <v>0</v>
      </c>
      <c r="V238">
        <v>350</v>
      </c>
      <c r="W238">
        <v>1</v>
      </c>
      <c r="X238">
        <v>1</v>
      </c>
      <c r="Y238">
        <v>1</v>
      </c>
      <c r="Z23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38" t="str">
        <f>+IF(AND(Municipios_3play__3[[#This Row],[pprob2]]=2,Municipios_3play__3[[#This Row],[definitivo]]=1),"Monopolio",IF(Municipios_3play__3[[#This Row],[definitivo]]=1,"Con Problemas","Sin Problemas"))</f>
        <v>Con Problemas</v>
      </c>
      <c r="AB23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39" spans="1:28" x14ac:dyDescent="0.25">
      <c r="A239">
        <v>8001</v>
      </c>
      <c r="B239">
        <v>0</v>
      </c>
      <c r="C239">
        <v>4136.5352004583101</v>
      </c>
      <c r="D239">
        <v>37.867784480561198</v>
      </c>
      <c r="E239">
        <v>0.17073854977910299</v>
      </c>
      <c r="F239">
        <v>7.5028828055228702E-2</v>
      </c>
      <c r="G239">
        <v>0.11757380461773199</v>
      </c>
      <c r="H239">
        <v>4.8375003146586704E-3</v>
      </c>
      <c r="I239">
        <v>0.11757380461773199</v>
      </c>
      <c r="J239">
        <v>5.4524585366167701E-2</v>
      </c>
      <c r="K239">
        <v>42.4729666666667</v>
      </c>
      <c r="L239" s="2">
        <v>-0.29337166666666697</v>
      </c>
      <c r="M239">
        <v>0</v>
      </c>
      <c r="N239">
        <v>0.39193742602901899</v>
      </c>
      <c r="O239">
        <v>5</v>
      </c>
      <c r="P239">
        <v>0.16196063876944999</v>
      </c>
      <c r="Q239">
        <v>0.16196063876944999</v>
      </c>
      <c r="R239">
        <v>-0.788904889456017</v>
      </c>
      <c r="S239">
        <v>0</v>
      </c>
      <c r="T239" t="s">
        <v>30</v>
      </c>
      <c r="U239">
        <v>0</v>
      </c>
      <c r="V239">
        <v>350</v>
      </c>
      <c r="W239">
        <v>0</v>
      </c>
      <c r="X239">
        <v>1</v>
      </c>
      <c r="Y239">
        <v>0</v>
      </c>
      <c r="Z23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3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3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40" spans="1:28" x14ac:dyDescent="0.25">
      <c r="A240">
        <v>8296</v>
      </c>
      <c r="B240">
        <v>0</v>
      </c>
      <c r="C240">
        <v>9647.5066657765201</v>
      </c>
      <c r="D240">
        <v>36.433355370753802</v>
      </c>
      <c r="E240">
        <v>0.95014737130267901</v>
      </c>
      <c r="F240">
        <v>7.2565540455528696E-2</v>
      </c>
      <c r="G240">
        <v>0.963799606211585</v>
      </c>
      <c r="H240">
        <v>3.8403491342400699E-3</v>
      </c>
      <c r="I240">
        <v>0.963799606211585</v>
      </c>
      <c r="J240">
        <v>4.5346757982676199E-2</v>
      </c>
      <c r="K240">
        <v>14.0793444444444</v>
      </c>
      <c r="L240" s="2">
        <v>-0.73948999999999998</v>
      </c>
      <c r="M240">
        <v>0.60038941312622696</v>
      </c>
      <c r="N240">
        <v>0.97273409897865304</v>
      </c>
      <c r="O240">
        <v>5</v>
      </c>
      <c r="P240">
        <v>0.60091867498622398</v>
      </c>
      <c r="Q240">
        <v>0.60091867498622398</v>
      </c>
      <c r="R240">
        <v>2.3919357380675299</v>
      </c>
      <c r="S240">
        <v>1</v>
      </c>
      <c r="T240" t="s">
        <v>30</v>
      </c>
      <c r="U240">
        <v>0</v>
      </c>
      <c r="V240">
        <v>350</v>
      </c>
      <c r="W240">
        <v>1</v>
      </c>
      <c r="X240">
        <v>1</v>
      </c>
      <c r="Y240">
        <v>1</v>
      </c>
      <c r="Z24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40" t="str">
        <f>+IF(AND(Municipios_3play__3[[#This Row],[pprob2]]=2,Municipios_3play__3[[#This Row],[definitivo]]=1),"Monopolio",IF(Municipios_3play__3[[#This Row],[definitivo]]=1,"Con Problemas","Sin Problemas"))</f>
        <v>Con Problemas</v>
      </c>
      <c r="AB24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41" spans="1:28" x14ac:dyDescent="0.25">
      <c r="A241">
        <v>8433</v>
      </c>
      <c r="B241">
        <v>0</v>
      </c>
      <c r="C241">
        <v>9988.0685861190104</v>
      </c>
      <c r="D241">
        <v>-0.21867776728237601</v>
      </c>
      <c r="E241">
        <v>0.99831255717968903</v>
      </c>
      <c r="F241">
        <v>0</v>
      </c>
      <c r="G241">
        <v>0.99880613835670495</v>
      </c>
      <c r="H241">
        <v>-2.1894916060786601E-5</v>
      </c>
      <c r="I241">
        <v>0.99880613835670495</v>
      </c>
      <c r="J241">
        <v>0</v>
      </c>
      <c r="K241">
        <v>9.1089666666666709</v>
      </c>
      <c r="L241" s="2">
        <v>-0.27562833333333298</v>
      </c>
      <c r="M241">
        <v>0.74146242889052805</v>
      </c>
      <c r="N241">
        <v>0.36883757068338202</v>
      </c>
      <c r="O241">
        <v>3</v>
      </c>
      <c r="P241">
        <v>0.473191253243955</v>
      </c>
      <c r="Q241">
        <v>0.473191253243955</v>
      </c>
      <c r="R241">
        <v>1.95757988470291</v>
      </c>
      <c r="S241">
        <v>1</v>
      </c>
      <c r="T241" t="s">
        <v>29</v>
      </c>
      <c r="U241">
        <v>0</v>
      </c>
      <c r="V241">
        <v>350</v>
      </c>
      <c r="W241">
        <v>1</v>
      </c>
      <c r="X241">
        <v>1</v>
      </c>
      <c r="Y241">
        <v>1</v>
      </c>
      <c r="Z24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41" t="str">
        <f>+IF(AND(Municipios_3play__3[[#This Row],[pprob2]]=2,Municipios_3play__3[[#This Row],[definitivo]]=1),"Monopolio",IF(Municipios_3play__3[[#This Row],[definitivo]]=1,"Con Problemas","Sin Problemas"))</f>
        <v>Con Problemas</v>
      </c>
      <c r="AB24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42" spans="1:28" x14ac:dyDescent="0.25">
      <c r="A242">
        <v>85001</v>
      </c>
      <c r="B242">
        <v>0</v>
      </c>
      <c r="C242">
        <v>9568.8273320894095</v>
      </c>
      <c r="D242">
        <v>22.2024647903268</v>
      </c>
      <c r="E242">
        <v>0.93901986553836003</v>
      </c>
      <c r="F242">
        <v>4.8127402620916103E-2</v>
      </c>
      <c r="G242">
        <v>0.95586753097837895</v>
      </c>
      <c r="H242">
        <v>2.3241444817872002E-3</v>
      </c>
      <c r="I242">
        <v>0.95586753097837895</v>
      </c>
      <c r="J242">
        <v>3.1391537499040598E-2</v>
      </c>
      <c r="K242">
        <v>24.62</v>
      </c>
      <c r="L242" s="2">
        <v>0.39516833333333401</v>
      </c>
      <c r="M242">
        <v>0.30121656674758002</v>
      </c>
      <c r="N242">
        <v>0</v>
      </c>
      <c r="O242">
        <v>4</v>
      </c>
      <c r="P242">
        <v>0.39488126732733903</v>
      </c>
      <c r="Q242">
        <v>0.39488126732733903</v>
      </c>
      <c r="R242">
        <v>0.34267419841567798</v>
      </c>
      <c r="S242">
        <v>0</v>
      </c>
      <c r="T242" t="s">
        <v>29</v>
      </c>
      <c r="U242">
        <v>0</v>
      </c>
      <c r="V242">
        <v>350</v>
      </c>
      <c r="W242">
        <v>0</v>
      </c>
      <c r="X242">
        <v>1</v>
      </c>
      <c r="Y242">
        <v>0</v>
      </c>
      <c r="Z24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43" spans="1:28" x14ac:dyDescent="0.25">
      <c r="A243">
        <v>8573</v>
      </c>
      <c r="B243">
        <v>0</v>
      </c>
      <c r="C243">
        <v>5129.0844266786798</v>
      </c>
      <c r="D243">
        <v>-152.24660890755399</v>
      </c>
      <c r="E243">
        <v>0.31111336891598501</v>
      </c>
      <c r="F243">
        <v>0</v>
      </c>
      <c r="G243">
        <v>0.36040957469012602</v>
      </c>
      <c r="H243">
        <v>-2.0099466009212599E-2</v>
      </c>
      <c r="I243">
        <v>0.36040957469012602</v>
      </c>
      <c r="J243">
        <v>0</v>
      </c>
      <c r="K243">
        <v>29.403144444444401</v>
      </c>
      <c r="L243" s="2">
        <v>0.68065833333333303</v>
      </c>
      <c r="M243">
        <v>0.16545774885029599</v>
      </c>
      <c r="N243">
        <v>0</v>
      </c>
      <c r="O243">
        <v>2</v>
      </c>
      <c r="P243">
        <v>0.134304588721222</v>
      </c>
      <c r="Q243">
        <v>0.134304588721222</v>
      </c>
      <c r="R243">
        <v>-1.0209828379299499</v>
      </c>
      <c r="S243">
        <v>0</v>
      </c>
      <c r="T243" t="s">
        <v>29</v>
      </c>
      <c r="U243">
        <v>0</v>
      </c>
      <c r="V243">
        <v>350</v>
      </c>
      <c r="W243">
        <v>0</v>
      </c>
      <c r="X243">
        <v>1</v>
      </c>
      <c r="Y243">
        <v>0</v>
      </c>
      <c r="Z24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44" spans="1:28" x14ac:dyDescent="0.25">
      <c r="A244">
        <v>8638</v>
      </c>
      <c r="B244">
        <v>1</v>
      </c>
      <c r="L244" s="2">
        <v>-4.5714999999999999E-2</v>
      </c>
      <c r="O244">
        <v>0</v>
      </c>
      <c r="Q244">
        <v>1</v>
      </c>
      <c r="S244">
        <v>2</v>
      </c>
      <c r="T244" t="s">
        <v>29</v>
      </c>
      <c r="U244">
        <v>0</v>
      </c>
      <c r="V244">
        <v>350</v>
      </c>
      <c r="W244">
        <v>1</v>
      </c>
      <c r="X244">
        <v>1</v>
      </c>
      <c r="Y244">
        <v>1</v>
      </c>
      <c r="Z24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44" t="str">
        <f>+IF(AND(Municipios_3play__3[[#This Row],[pprob2]]=2,Municipios_3play__3[[#This Row],[definitivo]]=1),"Monopolio",IF(Municipios_3play__3[[#This Row],[definitivo]]=1,"Con Problemas","Sin Problemas"))</f>
        <v>Monopolio</v>
      </c>
      <c r="AB24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45" spans="1:28" x14ac:dyDescent="0.25">
      <c r="A245">
        <v>8758</v>
      </c>
      <c r="B245">
        <v>0</v>
      </c>
      <c r="C245">
        <v>3590.1014706931501</v>
      </c>
      <c r="D245">
        <v>0.87191680515426495</v>
      </c>
      <c r="E245">
        <v>9.3457207998031006E-2</v>
      </c>
      <c r="F245">
        <v>1.1497307771727401E-2</v>
      </c>
      <c r="G245">
        <v>-7.5326901111774603E-3</v>
      </c>
      <c r="H245">
        <v>1.7231177845584499E-2</v>
      </c>
      <c r="I245">
        <v>0</v>
      </c>
      <c r="J245">
        <v>0</v>
      </c>
      <c r="K245">
        <v>30.690066666666699</v>
      </c>
      <c r="L245" s="2">
        <v>-0.30934666666666599</v>
      </c>
      <c r="M245">
        <v>0.128931350443583</v>
      </c>
      <c r="N245">
        <v>0.41273510717573197</v>
      </c>
      <c r="O245">
        <v>3</v>
      </c>
      <c r="P245">
        <v>0.103537924589098</v>
      </c>
      <c r="Q245">
        <v>0.103537924589098</v>
      </c>
      <c r="R245">
        <v>-1.3983393946812299</v>
      </c>
      <c r="S245">
        <v>0</v>
      </c>
      <c r="T245" t="s">
        <v>29</v>
      </c>
      <c r="U245">
        <v>0</v>
      </c>
      <c r="V245">
        <v>350</v>
      </c>
      <c r="W245">
        <v>0</v>
      </c>
      <c r="X245">
        <v>1</v>
      </c>
      <c r="Y245">
        <v>0</v>
      </c>
      <c r="Z24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46" spans="1:28" x14ac:dyDescent="0.25">
      <c r="A246">
        <v>88001</v>
      </c>
      <c r="B246">
        <v>1</v>
      </c>
      <c r="L246" s="2">
        <v>1.0148316666666699</v>
      </c>
      <c r="O246">
        <v>0</v>
      </c>
      <c r="Q246">
        <v>1</v>
      </c>
      <c r="S246">
        <v>2</v>
      </c>
      <c r="T246" t="s">
        <v>28</v>
      </c>
      <c r="U246">
        <v>0</v>
      </c>
      <c r="V246">
        <v>350</v>
      </c>
      <c r="W246">
        <v>1</v>
      </c>
      <c r="X246">
        <v>1</v>
      </c>
      <c r="Y246">
        <v>1</v>
      </c>
      <c r="Z24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46" t="str">
        <f>+IF(AND(Municipios_3play__3[[#This Row],[pprob2]]=2,Municipios_3play__3[[#This Row],[definitivo]]=1),"Monopolio",IF(Municipios_3play__3[[#This Row],[definitivo]]=1,"Con Problemas","Sin Problemas"))</f>
        <v>Monopolio</v>
      </c>
      <c r="AB24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47" spans="1:28" x14ac:dyDescent="0.25">
      <c r="A247">
        <v>13052</v>
      </c>
      <c r="B247">
        <v>0</v>
      </c>
      <c r="C247">
        <v>10000</v>
      </c>
      <c r="D247">
        <v>-6.3651369803098096E-13</v>
      </c>
      <c r="E247">
        <v>1</v>
      </c>
      <c r="F247">
        <v>0</v>
      </c>
      <c r="G247">
        <v>1</v>
      </c>
      <c r="H247">
        <v>-7.7699426029172505E-17</v>
      </c>
      <c r="I247">
        <v>1</v>
      </c>
      <c r="J247">
        <v>0</v>
      </c>
      <c r="K247">
        <v>8.7433333333333293E-2</v>
      </c>
      <c r="L247" s="2">
        <v>-2.9571428571428599E-2</v>
      </c>
      <c r="M247">
        <v>0.99751840110286905</v>
      </c>
      <c r="N247">
        <v>4.8498725663938501E-2</v>
      </c>
      <c r="O247">
        <v>3</v>
      </c>
      <c r="P247">
        <v>0.40969974513278801</v>
      </c>
      <c r="Q247">
        <v>0.40969974513278801</v>
      </c>
      <c r="R247">
        <v>1.0693406473946401</v>
      </c>
      <c r="S247">
        <v>1</v>
      </c>
      <c r="T247" t="s">
        <v>27</v>
      </c>
      <c r="U247">
        <v>0</v>
      </c>
      <c r="V247">
        <v>350</v>
      </c>
      <c r="W247">
        <v>1</v>
      </c>
      <c r="X247">
        <v>0</v>
      </c>
      <c r="Y247">
        <v>0</v>
      </c>
      <c r="Z24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48" spans="1:28" x14ac:dyDescent="0.25">
      <c r="A248">
        <v>13244</v>
      </c>
      <c r="B248">
        <v>1</v>
      </c>
      <c r="L248" s="2">
        <v>-1.00404761904762E-2</v>
      </c>
      <c r="O248">
        <v>0</v>
      </c>
      <c r="Q248">
        <v>1</v>
      </c>
      <c r="S248">
        <v>2</v>
      </c>
      <c r="T248" t="s">
        <v>29</v>
      </c>
      <c r="U248">
        <v>0</v>
      </c>
      <c r="V248">
        <v>350</v>
      </c>
      <c r="W248">
        <v>1</v>
      </c>
      <c r="X248">
        <v>0</v>
      </c>
      <c r="Y248">
        <v>0</v>
      </c>
      <c r="Z24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49" spans="1:28" x14ac:dyDescent="0.25">
      <c r="A249">
        <v>13468</v>
      </c>
      <c r="B249">
        <v>0</v>
      </c>
      <c r="C249">
        <v>10000</v>
      </c>
      <c r="D249">
        <v>-6.3651369803098096E-13</v>
      </c>
      <c r="E249">
        <v>1</v>
      </c>
      <c r="F249">
        <v>0</v>
      </c>
      <c r="G249">
        <v>1</v>
      </c>
      <c r="H249">
        <v>-7.7699426029172505E-17</v>
      </c>
      <c r="I249">
        <v>1</v>
      </c>
      <c r="J249">
        <v>0</v>
      </c>
      <c r="K249">
        <v>0.21353333333333299</v>
      </c>
      <c r="L249" s="2">
        <v>-1.24342857142857E-2</v>
      </c>
      <c r="M249">
        <v>0.99393933567097903</v>
      </c>
      <c r="N249">
        <v>2.6188063197049301E-2</v>
      </c>
      <c r="O249">
        <v>3</v>
      </c>
      <c r="P249">
        <v>0.40523761263940999</v>
      </c>
      <c r="Q249">
        <v>0.40523761263940999</v>
      </c>
      <c r="R249">
        <v>0.66136246957518696</v>
      </c>
      <c r="S249">
        <v>0</v>
      </c>
      <c r="T249" t="s">
        <v>29</v>
      </c>
      <c r="U249">
        <v>0</v>
      </c>
      <c r="V249">
        <v>350</v>
      </c>
      <c r="W249">
        <v>0</v>
      </c>
      <c r="X249">
        <v>1</v>
      </c>
      <c r="Y249">
        <v>0</v>
      </c>
      <c r="Z24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4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4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0" spans="1:28" x14ac:dyDescent="0.25">
      <c r="A250">
        <v>13657</v>
      </c>
      <c r="B250">
        <v>1</v>
      </c>
      <c r="L250" s="2">
        <v>-2.5624999999999998E-2</v>
      </c>
      <c r="O250">
        <v>0</v>
      </c>
      <c r="Q250">
        <v>1</v>
      </c>
      <c r="S250">
        <v>2</v>
      </c>
      <c r="T250" t="s">
        <v>29</v>
      </c>
      <c r="U250">
        <v>0</v>
      </c>
      <c r="V250">
        <v>350</v>
      </c>
      <c r="W250">
        <v>1</v>
      </c>
      <c r="X250">
        <v>1</v>
      </c>
      <c r="Y250">
        <v>1</v>
      </c>
      <c r="Z25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50" t="str">
        <f>+IF(AND(Municipios_3play__3[[#This Row],[pprob2]]=2,Municipios_3play__3[[#This Row],[definitivo]]=1),"Monopolio",IF(Municipios_3play__3[[#This Row],[definitivo]]=1,"Con Problemas","Sin Problemas"))</f>
        <v>Monopolio</v>
      </c>
      <c r="AB25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51" spans="1:28" x14ac:dyDescent="0.25">
      <c r="A251">
        <v>13838</v>
      </c>
      <c r="B251">
        <v>0</v>
      </c>
      <c r="C251">
        <v>10000</v>
      </c>
      <c r="D251">
        <v>-6.3651369803098096E-13</v>
      </c>
      <c r="E251">
        <v>1</v>
      </c>
      <c r="F251">
        <v>0</v>
      </c>
      <c r="G251">
        <v>1</v>
      </c>
      <c r="H251">
        <v>-7.7699426029172505E-17</v>
      </c>
      <c r="I251">
        <v>1</v>
      </c>
      <c r="J251">
        <v>0</v>
      </c>
      <c r="K251">
        <v>1.9800000000000002E-2</v>
      </c>
      <c r="L251" s="2">
        <v>-1.21405353170582E-18</v>
      </c>
      <c r="M251">
        <v>0.99943802144685601</v>
      </c>
      <c r="N251">
        <v>0.01</v>
      </c>
      <c r="O251">
        <v>3</v>
      </c>
      <c r="P251">
        <v>0.40200000000000002</v>
      </c>
      <c r="Q251">
        <v>0.40200000000000002</v>
      </c>
      <c r="R251">
        <v>0.433289494485328</v>
      </c>
      <c r="S251">
        <v>0</v>
      </c>
      <c r="T251" t="s">
        <v>27</v>
      </c>
      <c r="U251">
        <v>0</v>
      </c>
      <c r="V251">
        <v>350</v>
      </c>
      <c r="W251">
        <v>0</v>
      </c>
      <c r="X251">
        <v>0</v>
      </c>
      <c r="Y251">
        <v>0</v>
      </c>
      <c r="Z25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2" spans="1:28" x14ac:dyDescent="0.25">
      <c r="A252">
        <v>15104</v>
      </c>
      <c r="B252">
        <v>1</v>
      </c>
      <c r="L252" s="2">
        <v>-1.42857142857142E-4</v>
      </c>
      <c r="O252">
        <v>0</v>
      </c>
      <c r="Q252">
        <v>1</v>
      </c>
      <c r="S252">
        <v>2</v>
      </c>
      <c r="T252" t="s">
        <v>29</v>
      </c>
      <c r="U252">
        <v>0</v>
      </c>
      <c r="V252">
        <v>350</v>
      </c>
      <c r="W252">
        <v>1</v>
      </c>
      <c r="X252">
        <v>0</v>
      </c>
      <c r="Y252">
        <v>0</v>
      </c>
      <c r="Z25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53" spans="1:28" x14ac:dyDescent="0.25">
      <c r="A253">
        <v>15299</v>
      </c>
      <c r="B253">
        <v>1</v>
      </c>
      <c r="L253" s="2">
        <v>-1.0671428571428601E-2</v>
      </c>
      <c r="O253">
        <v>0</v>
      </c>
      <c r="Q253">
        <v>1</v>
      </c>
      <c r="S253">
        <v>2</v>
      </c>
      <c r="T253" t="s">
        <v>28</v>
      </c>
      <c r="U253">
        <v>0</v>
      </c>
      <c r="V253">
        <v>350</v>
      </c>
      <c r="W253">
        <v>1</v>
      </c>
      <c r="X253">
        <v>1</v>
      </c>
      <c r="Y253">
        <v>1</v>
      </c>
      <c r="Z25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53" t="str">
        <f>+IF(AND(Municipios_3play__3[[#This Row],[pprob2]]=2,Municipios_3play__3[[#This Row],[definitivo]]=1),"Monopolio",IF(Municipios_3play__3[[#This Row],[definitivo]]=1,"Con Problemas","Sin Problemas"))</f>
        <v>Monopolio</v>
      </c>
      <c r="AB25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54" spans="1:28" x14ac:dyDescent="0.25">
      <c r="A254">
        <v>15322</v>
      </c>
      <c r="B254">
        <v>1</v>
      </c>
      <c r="L254" s="2">
        <v>-5.1095238095238103E-2</v>
      </c>
      <c r="O254">
        <v>0</v>
      </c>
      <c r="Q254">
        <v>1</v>
      </c>
      <c r="S254">
        <v>2</v>
      </c>
      <c r="T254" t="s">
        <v>28</v>
      </c>
      <c r="U254">
        <v>0</v>
      </c>
      <c r="V254">
        <v>350</v>
      </c>
      <c r="W254">
        <v>1</v>
      </c>
      <c r="X254">
        <v>1</v>
      </c>
      <c r="Y254">
        <v>1</v>
      </c>
      <c r="Z25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54" t="str">
        <f>+IF(AND(Municipios_3play__3[[#This Row],[pprob2]]=2,Municipios_3play__3[[#This Row],[definitivo]]=1),"Monopolio",IF(Municipios_3play__3[[#This Row],[definitivo]]=1,"Con Problemas","Sin Problemas"))</f>
        <v>Monopolio</v>
      </c>
      <c r="AB25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55" spans="1:28" x14ac:dyDescent="0.25">
      <c r="A255">
        <v>15469</v>
      </c>
      <c r="B255">
        <v>0</v>
      </c>
      <c r="C255">
        <v>10000</v>
      </c>
      <c r="D255">
        <v>-6.3651369803098096E-13</v>
      </c>
      <c r="E255">
        <v>1</v>
      </c>
      <c r="F255">
        <v>0</v>
      </c>
      <c r="G255">
        <v>1</v>
      </c>
      <c r="H255">
        <v>-7.7699426029172505E-17</v>
      </c>
      <c r="I255">
        <v>1</v>
      </c>
      <c r="J255">
        <v>0</v>
      </c>
      <c r="K255">
        <v>3.6650000000000002E-2</v>
      </c>
      <c r="L255" s="2">
        <v>-1.0657142857142901E-3</v>
      </c>
      <c r="M255">
        <v>0.99895977202158004</v>
      </c>
      <c r="N255">
        <v>1.13874419973574E-2</v>
      </c>
      <c r="O255">
        <v>3</v>
      </c>
      <c r="P255">
        <v>0.40227748839947097</v>
      </c>
      <c r="Q255">
        <v>0.40227748839947097</v>
      </c>
      <c r="R255">
        <v>0.46426471534122299</v>
      </c>
      <c r="S255">
        <v>0</v>
      </c>
      <c r="T255" t="s">
        <v>29</v>
      </c>
      <c r="U255">
        <v>0</v>
      </c>
      <c r="V255">
        <v>350</v>
      </c>
      <c r="W255">
        <v>0</v>
      </c>
      <c r="X255">
        <v>0</v>
      </c>
      <c r="Y255">
        <v>0</v>
      </c>
      <c r="Z25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6" spans="1:28" x14ac:dyDescent="0.25">
      <c r="A256">
        <v>15491</v>
      </c>
      <c r="B256">
        <v>0</v>
      </c>
      <c r="C256">
        <v>10000</v>
      </c>
      <c r="D256">
        <v>-6.3651369803098096E-13</v>
      </c>
      <c r="E256">
        <v>1</v>
      </c>
      <c r="F256">
        <v>0</v>
      </c>
      <c r="G256">
        <v>1</v>
      </c>
      <c r="H256">
        <v>-7.7699426029172505E-17</v>
      </c>
      <c r="I256">
        <v>1</v>
      </c>
      <c r="J256">
        <v>0</v>
      </c>
      <c r="K256">
        <v>0.3029</v>
      </c>
      <c r="L256" s="2">
        <v>-4.14742857142857E-2</v>
      </c>
      <c r="M256">
        <v>0.99140286344711004</v>
      </c>
      <c r="N256">
        <v>6.3994927704128596E-2</v>
      </c>
      <c r="O256">
        <v>3</v>
      </c>
      <c r="P256">
        <v>0.412798985540826</v>
      </c>
      <c r="Q256">
        <v>0.412798985540826</v>
      </c>
      <c r="R256">
        <v>1.12033781736622</v>
      </c>
      <c r="S256">
        <v>1</v>
      </c>
      <c r="T256" t="s">
        <v>29</v>
      </c>
      <c r="U256">
        <v>0</v>
      </c>
      <c r="V256">
        <v>350</v>
      </c>
      <c r="W256">
        <v>1</v>
      </c>
      <c r="X256">
        <v>1</v>
      </c>
      <c r="Y256">
        <v>1</v>
      </c>
      <c r="Z25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56" t="str">
        <f>+IF(AND(Municipios_3play__3[[#This Row],[pprob2]]=2,Municipios_3play__3[[#This Row],[definitivo]]=1),"Monopolio",IF(Municipios_3play__3[[#This Row],[definitivo]]=1,"Con Problemas","Sin Problemas"))</f>
        <v>Con Problemas</v>
      </c>
      <c r="AB25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57" spans="1:28" x14ac:dyDescent="0.25">
      <c r="A257">
        <v>15753</v>
      </c>
      <c r="B257">
        <v>0</v>
      </c>
      <c r="C257">
        <v>10000</v>
      </c>
      <c r="D257">
        <v>0</v>
      </c>
      <c r="E257">
        <v>1</v>
      </c>
      <c r="F257">
        <v>0.01</v>
      </c>
      <c r="G257">
        <v>1</v>
      </c>
      <c r="H257">
        <v>9.9301366129890905E-17</v>
      </c>
      <c r="I257">
        <v>1</v>
      </c>
      <c r="J257">
        <v>1.0000000000000901E-2</v>
      </c>
      <c r="K257">
        <v>0.41460000000000002</v>
      </c>
      <c r="L257" s="2">
        <v>-5.5199999999999798E-3</v>
      </c>
      <c r="M257">
        <v>0.98823250969023302</v>
      </c>
      <c r="N257">
        <v>1.7186428790601799E-2</v>
      </c>
      <c r="O257">
        <v>5</v>
      </c>
      <c r="P257">
        <v>0.40743728575812099</v>
      </c>
      <c r="Q257">
        <v>0.40743728575812099</v>
      </c>
      <c r="R257">
        <v>0.93080332919960396</v>
      </c>
      <c r="S257">
        <v>0</v>
      </c>
      <c r="T257" t="s">
        <v>28</v>
      </c>
      <c r="U257">
        <v>0</v>
      </c>
      <c r="V257">
        <v>350</v>
      </c>
      <c r="W257">
        <v>0</v>
      </c>
      <c r="X257">
        <v>1</v>
      </c>
      <c r="Y257">
        <v>0</v>
      </c>
      <c r="Z25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8" spans="1:28" x14ac:dyDescent="0.25">
      <c r="A258">
        <v>17013</v>
      </c>
      <c r="B258">
        <v>0</v>
      </c>
      <c r="C258">
        <v>10000</v>
      </c>
      <c r="D258">
        <v>-6.3651369803098096E-13</v>
      </c>
      <c r="E258">
        <v>1</v>
      </c>
      <c r="F258">
        <v>0</v>
      </c>
      <c r="G258">
        <v>1</v>
      </c>
      <c r="H258">
        <v>-7.7699426029172505E-17</v>
      </c>
      <c r="I258">
        <v>1</v>
      </c>
      <c r="J258">
        <v>0</v>
      </c>
      <c r="K258">
        <v>3.2333333333333297E-2</v>
      </c>
      <c r="L258" s="2">
        <v>-2.93714285714286E-3</v>
      </c>
      <c r="M258">
        <v>0.99908229091489997</v>
      </c>
      <c r="N258">
        <v>1.38238347809207E-2</v>
      </c>
      <c r="O258">
        <v>3</v>
      </c>
      <c r="P258">
        <v>0.40276476695618402</v>
      </c>
      <c r="Q258">
        <v>0.40276476695618402</v>
      </c>
      <c r="R258">
        <v>0.47991910437537999</v>
      </c>
      <c r="S258">
        <v>0</v>
      </c>
      <c r="T258" t="s">
        <v>34</v>
      </c>
      <c r="U258">
        <v>0</v>
      </c>
      <c r="V258">
        <v>1</v>
      </c>
      <c r="W258">
        <v>0</v>
      </c>
      <c r="X258">
        <v>0</v>
      </c>
      <c r="Y258">
        <v>0</v>
      </c>
      <c r="Z25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59" spans="1:28" x14ac:dyDescent="0.25">
      <c r="A259">
        <v>17614</v>
      </c>
      <c r="B259">
        <v>1</v>
      </c>
      <c r="L259" s="2">
        <v>-6.34880952380953E-3</v>
      </c>
      <c r="O259">
        <v>0</v>
      </c>
      <c r="Q259">
        <v>1</v>
      </c>
      <c r="S259">
        <v>2</v>
      </c>
      <c r="T259" t="s">
        <v>32</v>
      </c>
      <c r="U259">
        <v>0</v>
      </c>
      <c r="V259">
        <v>350</v>
      </c>
      <c r="W259">
        <v>1</v>
      </c>
      <c r="X259">
        <v>0</v>
      </c>
      <c r="Y259">
        <v>0</v>
      </c>
      <c r="Z25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5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5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60" spans="1:28" x14ac:dyDescent="0.25">
      <c r="A260">
        <v>17653</v>
      </c>
      <c r="B260">
        <v>1</v>
      </c>
      <c r="L260" s="2">
        <v>-1.0195238095238099E-2</v>
      </c>
      <c r="O260">
        <v>0</v>
      </c>
      <c r="Q260">
        <v>1</v>
      </c>
      <c r="S260">
        <v>2</v>
      </c>
      <c r="T260" t="s">
        <v>29</v>
      </c>
      <c r="U260">
        <v>0</v>
      </c>
      <c r="V260">
        <v>350</v>
      </c>
      <c r="W260">
        <v>1</v>
      </c>
      <c r="X260">
        <v>0</v>
      </c>
      <c r="Y260">
        <v>0</v>
      </c>
      <c r="Z26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6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6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61" spans="1:28" x14ac:dyDescent="0.25">
      <c r="A261">
        <v>17777</v>
      </c>
      <c r="B261">
        <v>1</v>
      </c>
      <c r="L261" s="2">
        <v>-1.67785714285714E-2</v>
      </c>
      <c r="O261">
        <v>0</v>
      </c>
      <c r="Q261">
        <v>1</v>
      </c>
      <c r="S261">
        <v>2</v>
      </c>
      <c r="T261" t="s">
        <v>29</v>
      </c>
      <c r="U261">
        <v>0</v>
      </c>
      <c r="V261">
        <v>350</v>
      </c>
      <c r="W261">
        <v>1</v>
      </c>
      <c r="X261">
        <v>1</v>
      </c>
      <c r="Y261">
        <v>1</v>
      </c>
      <c r="Z26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61" t="str">
        <f>+IF(AND(Municipios_3play__3[[#This Row],[pprob2]]=2,Municipios_3play__3[[#This Row],[definitivo]]=1),"Monopolio",IF(Municipios_3play__3[[#This Row],[definitivo]]=1,"Con Problemas","Sin Problemas"))</f>
        <v>Monopolio</v>
      </c>
      <c r="AB26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62" spans="1:28" x14ac:dyDescent="0.25">
      <c r="A262">
        <v>18753</v>
      </c>
      <c r="B262">
        <v>1</v>
      </c>
      <c r="L262" s="2">
        <v>-3.95357142857142E-3</v>
      </c>
      <c r="O262">
        <v>0</v>
      </c>
      <c r="Q262">
        <v>1</v>
      </c>
      <c r="S262">
        <v>2</v>
      </c>
      <c r="T262" t="s">
        <v>29</v>
      </c>
      <c r="U262">
        <v>0</v>
      </c>
      <c r="V262">
        <v>350</v>
      </c>
      <c r="W262">
        <v>1</v>
      </c>
      <c r="X262">
        <v>1</v>
      </c>
      <c r="Y262">
        <v>1</v>
      </c>
      <c r="Z26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62" t="str">
        <f>+IF(AND(Municipios_3play__3[[#This Row],[pprob2]]=2,Municipios_3play__3[[#This Row],[definitivo]]=1),"Monopolio",IF(Municipios_3play__3[[#This Row],[definitivo]]=1,"Con Problemas","Sin Problemas"))</f>
        <v>Monopolio</v>
      </c>
      <c r="AB26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63" spans="1:28" x14ac:dyDescent="0.25">
      <c r="A263">
        <v>19142</v>
      </c>
      <c r="B263">
        <v>0</v>
      </c>
      <c r="C263">
        <v>10000</v>
      </c>
      <c r="D263">
        <v>0</v>
      </c>
      <c r="E263">
        <v>1</v>
      </c>
      <c r="F263">
        <v>0.01</v>
      </c>
      <c r="G263">
        <v>1</v>
      </c>
      <c r="H263">
        <v>3.1401849173675498E-16</v>
      </c>
      <c r="I263">
        <v>1</v>
      </c>
      <c r="J263">
        <v>1.0000000000002901E-2</v>
      </c>
      <c r="K263">
        <v>2.1350000000000001E-2</v>
      </c>
      <c r="L263" s="2">
        <v>-9.1000000000000004E-3</v>
      </c>
      <c r="M263">
        <v>0.99939402817628198</v>
      </c>
      <c r="N263">
        <v>2.1847192390303801E-2</v>
      </c>
      <c r="O263">
        <v>5</v>
      </c>
      <c r="P263">
        <v>0.40836943847806101</v>
      </c>
      <c r="Q263">
        <v>0.40836943847806101</v>
      </c>
      <c r="R263">
        <v>0.97490186979158999</v>
      </c>
      <c r="S263">
        <v>0</v>
      </c>
      <c r="T263" t="s">
        <v>29</v>
      </c>
      <c r="U263">
        <v>0</v>
      </c>
      <c r="V263">
        <v>350</v>
      </c>
      <c r="W263">
        <v>0</v>
      </c>
      <c r="X263">
        <v>0</v>
      </c>
      <c r="Y263">
        <v>0</v>
      </c>
      <c r="Z26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6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6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64" spans="1:28" x14ac:dyDescent="0.25">
      <c r="A264">
        <v>19455</v>
      </c>
      <c r="B264">
        <v>1</v>
      </c>
      <c r="L264" s="2">
        <v>-2.7192857142857099E-2</v>
      </c>
      <c r="O264">
        <v>0</v>
      </c>
      <c r="Q264">
        <v>1</v>
      </c>
      <c r="S264">
        <v>2</v>
      </c>
      <c r="T264" t="s">
        <v>29</v>
      </c>
      <c r="U264">
        <v>0</v>
      </c>
      <c r="V264">
        <v>350</v>
      </c>
      <c r="W264">
        <v>1</v>
      </c>
      <c r="X264">
        <v>0</v>
      </c>
      <c r="Y264">
        <v>0</v>
      </c>
      <c r="Z26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64" t="str">
        <f>+IF(AND(Municipios_3play__3[[#This Row],[pprob2]]=2,Municipios_3play__3[[#This Row],[definitivo]]=1),"Monopolio",IF(Municipios_3play__3[[#This Row],[definitivo]]=1,"Con Problemas","Sin Problemas"))</f>
        <v>Sin Problemas</v>
      </c>
      <c r="AB26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65" spans="1:28" x14ac:dyDescent="0.25">
      <c r="A265">
        <v>19532</v>
      </c>
      <c r="B265">
        <v>1</v>
      </c>
      <c r="L265" s="2">
        <v>-2.1664285714285698E-2</v>
      </c>
      <c r="O265">
        <v>0</v>
      </c>
      <c r="Q265">
        <v>1</v>
      </c>
      <c r="S265">
        <v>2</v>
      </c>
      <c r="T265" t="s">
        <v>28</v>
      </c>
      <c r="U265">
        <v>0</v>
      </c>
      <c r="V265">
        <v>350</v>
      </c>
      <c r="W265">
        <v>1</v>
      </c>
      <c r="X265">
        <v>0</v>
      </c>
      <c r="Y265">
        <v>0</v>
      </c>
      <c r="Z26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6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6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66" spans="1:28" x14ac:dyDescent="0.25">
      <c r="A266">
        <v>19548</v>
      </c>
      <c r="B266">
        <v>1</v>
      </c>
      <c r="L266" s="2">
        <v>-5.5051190476190399E-2</v>
      </c>
      <c r="O266">
        <v>0</v>
      </c>
      <c r="Q266">
        <v>1</v>
      </c>
      <c r="S266">
        <v>2</v>
      </c>
      <c r="T266" t="s">
        <v>28</v>
      </c>
      <c r="U266">
        <v>0</v>
      </c>
      <c r="V266">
        <v>350</v>
      </c>
      <c r="W266">
        <v>1</v>
      </c>
      <c r="X266">
        <v>1</v>
      </c>
      <c r="Y266">
        <v>1</v>
      </c>
      <c r="Z26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66" t="str">
        <f>+IF(AND(Municipios_3play__3[[#This Row],[pprob2]]=2,Municipios_3play__3[[#This Row],[definitivo]]=1),"Monopolio",IF(Municipios_3play__3[[#This Row],[definitivo]]=1,"Con Problemas","Sin Problemas"))</f>
        <v>Monopolio</v>
      </c>
      <c r="AB26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67" spans="1:28" x14ac:dyDescent="0.25">
      <c r="A267">
        <v>20400</v>
      </c>
      <c r="B267">
        <v>0</v>
      </c>
      <c r="C267">
        <v>10000</v>
      </c>
      <c r="D267">
        <v>0</v>
      </c>
      <c r="E267">
        <v>1</v>
      </c>
      <c r="F267">
        <v>0.01</v>
      </c>
      <c r="G267">
        <v>1</v>
      </c>
      <c r="H267">
        <v>9.9301366129890905E-17</v>
      </c>
      <c r="I267">
        <v>1</v>
      </c>
      <c r="J267">
        <v>1.0000000000000901E-2</v>
      </c>
      <c r="K267">
        <v>3.4040000000000001E-2</v>
      </c>
      <c r="L267" s="2">
        <v>-1.0359999999999999E-2</v>
      </c>
      <c r="M267">
        <v>0.99903385101267606</v>
      </c>
      <c r="N267">
        <v>2.34875728751151E-2</v>
      </c>
      <c r="O267">
        <v>5</v>
      </c>
      <c r="P267">
        <v>0.40869751457502301</v>
      </c>
      <c r="Q267">
        <v>0.40869751457502301</v>
      </c>
      <c r="R267">
        <v>1.0209828379299499</v>
      </c>
      <c r="S267">
        <v>1</v>
      </c>
      <c r="T267" t="s">
        <v>28</v>
      </c>
      <c r="U267">
        <v>0</v>
      </c>
      <c r="V267">
        <v>350</v>
      </c>
      <c r="W267">
        <v>1</v>
      </c>
      <c r="X267">
        <v>0</v>
      </c>
      <c r="Y267">
        <v>0</v>
      </c>
      <c r="Z26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67" t="str">
        <f>+IF(AND(Municipios_3play__3[[#This Row],[pprob2]]=2,Municipios_3play__3[[#This Row],[definitivo]]=1),"Monopolio",IF(Municipios_3play__3[[#This Row],[definitivo]]=1,"Con Problemas","Sin Problemas"))</f>
        <v>Sin Problemas</v>
      </c>
      <c r="AB26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68" spans="1:28" x14ac:dyDescent="0.25">
      <c r="A268">
        <v>20621</v>
      </c>
      <c r="B268">
        <v>1</v>
      </c>
      <c r="L268" s="2">
        <v>-0.278057142857143</v>
      </c>
      <c r="O268">
        <v>0</v>
      </c>
      <c r="Q268">
        <v>1</v>
      </c>
      <c r="S268">
        <v>2</v>
      </c>
      <c r="T268" t="s">
        <v>29</v>
      </c>
      <c r="U268">
        <v>0</v>
      </c>
      <c r="V268">
        <v>350</v>
      </c>
      <c r="W268">
        <v>1</v>
      </c>
      <c r="X268">
        <v>1</v>
      </c>
      <c r="Y268">
        <v>1</v>
      </c>
      <c r="Z26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68" t="str">
        <f>+IF(AND(Municipios_3play__3[[#This Row],[pprob2]]=2,Municipios_3play__3[[#This Row],[definitivo]]=1),"Monopolio",IF(Municipios_3play__3[[#This Row],[definitivo]]=1,"Con Problemas","Sin Problemas"))</f>
        <v>Monopolio</v>
      </c>
      <c r="AB26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69" spans="1:28" x14ac:dyDescent="0.25">
      <c r="A269">
        <v>20710</v>
      </c>
      <c r="B269">
        <v>1</v>
      </c>
      <c r="L269" s="2">
        <v>-7.1080952380952397E-2</v>
      </c>
      <c r="O269">
        <v>0</v>
      </c>
      <c r="Q269">
        <v>1</v>
      </c>
      <c r="S269">
        <v>2</v>
      </c>
      <c r="T269" t="s">
        <v>29</v>
      </c>
      <c r="U269">
        <v>0</v>
      </c>
      <c r="V269">
        <v>350</v>
      </c>
      <c r="W269">
        <v>1</v>
      </c>
      <c r="X269">
        <v>1</v>
      </c>
      <c r="Y269">
        <v>1</v>
      </c>
      <c r="Z26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69" t="str">
        <f>+IF(AND(Municipios_3play__3[[#This Row],[pprob2]]=2,Municipios_3play__3[[#This Row],[definitivo]]=1),"Monopolio",IF(Municipios_3play__3[[#This Row],[definitivo]]=1,"Con Problemas","Sin Problemas"))</f>
        <v>Monopolio</v>
      </c>
      <c r="AB26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70" spans="1:28" x14ac:dyDescent="0.25">
      <c r="A270">
        <v>23678</v>
      </c>
      <c r="B270">
        <v>0</v>
      </c>
      <c r="C270">
        <v>10000</v>
      </c>
      <c r="D270">
        <v>-1.5752910326854199E-12</v>
      </c>
      <c r="E270">
        <v>1</v>
      </c>
      <c r="F270">
        <v>0</v>
      </c>
      <c r="G270">
        <v>1</v>
      </c>
      <c r="H270">
        <v>0</v>
      </c>
      <c r="I270">
        <v>1</v>
      </c>
      <c r="J270">
        <v>0.01</v>
      </c>
      <c r="K270">
        <v>1.0966666666666699E-2</v>
      </c>
      <c r="L270" s="2">
        <v>-1.00000000000003E-4</v>
      </c>
      <c r="M270">
        <v>0.99968873578453799</v>
      </c>
      <c r="N270">
        <v>1.0130188927366E-2</v>
      </c>
      <c r="O270">
        <v>4</v>
      </c>
      <c r="P270">
        <v>0.40402603778547302</v>
      </c>
      <c r="Q270">
        <v>0.40402603778547302</v>
      </c>
      <c r="R270">
        <v>0.54378100909393201</v>
      </c>
      <c r="S270">
        <v>0</v>
      </c>
      <c r="T270" t="s">
        <v>29</v>
      </c>
      <c r="U270">
        <v>0</v>
      </c>
      <c r="V270">
        <v>350</v>
      </c>
      <c r="W270">
        <v>0</v>
      </c>
      <c r="X270">
        <v>0</v>
      </c>
      <c r="Y270">
        <v>0</v>
      </c>
      <c r="Z27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71" spans="1:28" x14ac:dyDescent="0.25">
      <c r="A271">
        <v>25001</v>
      </c>
      <c r="B271">
        <v>0</v>
      </c>
      <c r="C271">
        <v>10000</v>
      </c>
      <c r="D271">
        <v>-6.3651369803098096E-13</v>
      </c>
      <c r="E271">
        <v>1</v>
      </c>
      <c r="F271">
        <v>0</v>
      </c>
      <c r="G271">
        <v>1</v>
      </c>
      <c r="H271">
        <v>-7.7699426029172505E-17</v>
      </c>
      <c r="I271">
        <v>1</v>
      </c>
      <c r="J271">
        <v>0</v>
      </c>
      <c r="K271">
        <v>0.19921666666666701</v>
      </c>
      <c r="L271" s="2">
        <v>-4.4380000000000003E-2</v>
      </c>
      <c r="M271">
        <v>0.99434568211639196</v>
      </c>
      <c r="N271">
        <v>6.7777845965019998E-2</v>
      </c>
      <c r="O271">
        <v>3</v>
      </c>
      <c r="P271">
        <v>0.41355556919300401</v>
      </c>
      <c r="Q271">
        <v>0.41355556919300401</v>
      </c>
      <c r="R271">
        <v>1.14696364136433</v>
      </c>
      <c r="S271">
        <v>1</v>
      </c>
      <c r="T271" t="s">
        <v>29</v>
      </c>
      <c r="U271">
        <v>0</v>
      </c>
      <c r="V271">
        <v>350</v>
      </c>
      <c r="W271">
        <v>1</v>
      </c>
      <c r="X271">
        <v>1</v>
      </c>
      <c r="Y271">
        <v>1</v>
      </c>
      <c r="Z27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71" t="str">
        <f>+IF(AND(Municipios_3play__3[[#This Row],[pprob2]]=2,Municipios_3play__3[[#This Row],[definitivo]]=1),"Monopolio",IF(Municipios_3play__3[[#This Row],[definitivo]]=1,"Con Problemas","Sin Problemas"))</f>
        <v>Con Problemas</v>
      </c>
      <c r="AB27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72" spans="1:28" x14ac:dyDescent="0.25">
      <c r="A272">
        <v>25053</v>
      </c>
      <c r="B272">
        <v>0</v>
      </c>
      <c r="C272">
        <v>10000</v>
      </c>
      <c r="D272">
        <v>-9.0016630439166603E-13</v>
      </c>
      <c r="E272">
        <v>1</v>
      </c>
      <c r="F272">
        <v>0</v>
      </c>
      <c r="G272">
        <v>1</v>
      </c>
      <c r="H272">
        <v>0</v>
      </c>
      <c r="I272">
        <v>1</v>
      </c>
      <c r="J272">
        <v>0.01</v>
      </c>
      <c r="K272">
        <v>3.1533333333333302E-2</v>
      </c>
      <c r="L272" s="2">
        <v>-7.1428571428571496E-3</v>
      </c>
      <c r="M272">
        <v>0.99910499711906697</v>
      </c>
      <c r="N272">
        <v>1.92992090975697E-2</v>
      </c>
      <c r="O272">
        <v>4</v>
      </c>
      <c r="P272">
        <v>0.40585984181951401</v>
      </c>
      <c r="Q272">
        <v>0.40585984181951401</v>
      </c>
      <c r="R272">
        <v>0.67889135470125195</v>
      </c>
      <c r="S272">
        <v>0</v>
      </c>
      <c r="T272" t="s">
        <v>30</v>
      </c>
      <c r="U272">
        <v>0</v>
      </c>
      <c r="V272">
        <v>350</v>
      </c>
      <c r="W272">
        <v>0</v>
      </c>
      <c r="X272">
        <v>0</v>
      </c>
      <c r="Y272">
        <v>0</v>
      </c>
      <c r="Z27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73" spans="1:28" x14ac:dyDescent="0.25">
      <c r="A273">
        <v>25181</v>
      </c>
      <c r="B273">
        <v>0</v>
      </c>
      <c r="C273">
        <v>10000</v>
      </c>
      <c r="D273">
        <v>0</v>
      </c>
      <c r="E273">
        <v>1</v>
      </c>
      <c r="F273">
        <v>0.01</v>
      </c>
      <c r="G273">
        <v>1</v>
      </c>
      <c r="H273">
        <v>0</v>
      </c>
      <c r="I273">
        <v>1</v>
      </c>
      <c r="J273">
        <v>0.01</v>
      </c>
      <c r="K273">
        <v>4.4374999999999998E-2</v>
      </c>
      <c r="L273" s="2">
        <v>-5.6999999999999998E-4</v>
      </c>
      <c r="M273">
        <v>0.998740515237588</v>
      </c>
      <c r="N273">
        <v>1.07420768859861E-2</v>
      </c>
      <c r="O273">
        <v>5</v>
      </c>
      <c r="P273">
        <v>0.40614841537719698</v>
      </c>
      <c r="Q273">
        <v>0.40614841537719698</v>
      </c>
      <c r="R273">
        <v>0.86785291058923997</v>
      </c>
      <c r="S273">
        <v>0</v>
      </c>
      <c r="T273" t="s">
        <v>29</v>
      </c>
      <c r="U273">
        <v>0</v>
      </c>
      <c r="V273">
        <v>350</v>
      </c>
      <c r="W273">
        <v>0</v>
      </c>
      <c r="X273">
        <v>0</v>
      </c>
      <c r="Y273">
        <v>0</v>
      </c>
      <c r="Z27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3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74" spans="1:28" x14ac:dyDescent="0.25">
      <c r="A274">
        <v>25183</v>
      </c>
      <c r="B274">
        <v>1</v>
      </c>
      <c r="L274" s="2">
        <v>-6.6902380952380894E-2</v>
      </c>
      <c r="O274">
        <v>0</v>
      </c>
      <c r="Q274">
        <v>1</v>
      </c>
      <c r="S274">
        <v>2</v>
      </c>
      <c r="T274" t="s">
        <v>29</v>
      </c>
      <c r="U274">
        <v>0</v>
      </c>
      <c r="V274">
        <v>350</v>
      </c>
      <c r="W274">
        <v>1</v>
      </c>
      <c r="X274">
        <v>1</v>
      </c>
      <c r="Y274">
        <v>1</v>
      </c>
      <c r="Z27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74" t="str">
        <f>+IF(AND(Municipios_3play__3[[#This Row],[pprob2]]=2,Municipios_3play__3[[#This Row],[definitivo]]=1),"Monopolio",IF(Municipios_3play__3[[#This Row],[definitivo]]=1,"Con Problemas","Sin Problemas"))</f>
        <v>Monopolio</v>
      </c>
      <c r="AB27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75" spans="1:28" x14ac:dyDescent="0.25">
      <c r="A275">
        <v>25245</v>
      </c>
      <c r="B275">
        <v>0</v>
      </c>
      <c r="C275">
        <v>10000</v>
      </c>
      <c r="D275">
        <v>-6.3651369803098096E-13</v>
      </c>
      <c r="E275">
        <v>1</v>
      </c>
      <c r="F275">
        <v>0</v>
      </c>
      <c r="G275">
        <v>1</v>
      </c>
      <c r="H275">
        <v>-7.7699426029172505E-17</v>
      </c>
      <c r="I275">
        <v>1</v>
      </c>
      <c r="J275">
        <v>0</v>
      </c>
      <c r="K275">
        <v>9.9949999999999997E-2</v>
      </c>
      <c r="L275" s="2">
        <v>-8.84857142857144E-3</v>
      </c>
      <c r="M275">
        <v>0.997163143616833</v>
      </c>
      <c r="N275">
        <v>2.1519860230069299E-2</v>
      </c>
      <c r="O275">
        <v>3</v>
      </c>
      <c r="P275">
        <v>0.40430397204601398</v>
      </c>
      <c r="Q275">
        <v>0.40430397204601398</v>
      </c>
      <c r="R275">
        <v>0.60994318922898905</v>
      </c>
      <c r="S275">
        <v>0</v>
      </c>
      <c r="T275" t="s">
        <v>27</v>
      </c>
      <c r="U275">
        <v>0</v>
      </c>
      <c r="V275">
        <v>350</v>
      </c>
      <c r="W275">
        <v>0</v>
      </c>
      <c r="X275">
        <v>0</v>
      </c>
      <c r="Y275">
        <v>0</v>
      </c>
      <c r="Z27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76" spans="1:28" x14ac:dyDescent="0.25">
      <c r="A276">
        <v>25260</v>
      </c>
      <c r="B276">
        <v>1</v>
      </c>
      <c r="L276" s="2">
        <v>1.46994523809524</v>
      </c>
      <c r="O276">
        <v>0</v>
      </c>
      <c r="Q276">
        <v>1</v>
      </c>
      <c r="S276">
        <v>2</v>
      </c>
      <c r="T276" t="s">
        <v>27</v>
      </c>
      <c r="U276">
        <v>0</v>
      </c>
      <c r="V276">
        <v>350</v>
      </c>
      <c r="W276">
        <v>1</v>
      </c>
      <c r="X276">
        <v>1</v>
      </c>
      <c r="Y276">
        <v>1</v>
      </c>
      <c r="Z27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76" t="str">
        <f>+IF(AND(Municipios_3play__3[[#This Row],[pprob2]]=2,Municipios_3play__3[[#This Row],[definitivo]]=1),"Monopolio",IF(Municipios_3play__3[[#This Row],[definitivo]]=1,"Con Problemas","Sin Problemas"))</f>
        <v>Monopolio</v>
      </c>
      <c r="AB27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77" spans="1:28" x14ac:dyDescent="0.25">
      <c r="A277">
        <v>25295</v>
      </c>
      <c r="B277">
        <v>1</v>
      </c>
      <c r="L277" s="2">
        <v>1.8318297619047601</v>
      </c>
      <c r="O277">
        <v>0</v>
      </c>
      <c r="Q277">
        <v>1</v>
      </c>
      <c r="S277">
        <v>2</v>
      </c>
      <c r="T277" t="s">
        <v>29</v>
      </c>
      <c r="U277">
        <v>0</v>
      </c>
      <c r="V277">
        <v>350</v>
      </c>
      <c r="W277">
        <v>1</v>
      </c>
      <c r="X277">
        <v>1</v>
      </c>
      <c r="Y277">
        <v>1</v>
      </c>
      <c r="Z27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77" t="str">
        <f>+IF(AND(Municipios_3play__3[[#This Row],[pprob2]]=2,Municipios_3play__3[[#This Row],[definitivo]]=1),"Monopolio",IF(Municipios_3play__3[[#This Row],[definitivo]]=1,"Con Problemas","Sin Problemas"))</f>
        <v>Monopolio</v>
      </c>
      <c r="AB27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78" spans="1:28" x14ac:dyDescent="0.25">
      <c r="A278">
        <v>25320</v>
      </c>
      <c r="B278">
        <v>0</v>
      </c>
      <c r="C278">
        <v>8552.3595810237202</v>
      </c>
      <c r="D278">
        <v>6.9994979399785402</v>
      </c>
      <c r="E278">
        <v>0.79526228360192697</v>
      </c>
      <c r="F278">
        <v>2.2019957181425399E-2</v>
      </c>
      <c r="G278">
        <v>0.87945629260915203</v>
      </c>
      <c r="H278">
        <v>-1.0201420009045E-2</v>
      </c>
      <c r="I278">
        <v>0.87945629260915203</v>
      </c>
      <c r="J278">
        <v>0</v>
      </c>
      <c r="K278">
        <v>2.1469499999999999</v>
      </c>
      <c r="L278" s="2">
        <v>0.44896904761904699</v>
      </c>
      <c r="M278">
        <v>0.93906364370344098</v>
      </c>
      <c r="N278">
        <v>0</v>
      </c>
      <c r="O278">
        <v>3</v>
      </c>
      <c r="P278">
        <v>0.339347706678501</v>
      </c>
      <c r="Q278">
        <v>0.339347706678501</v>
      </c>
      <c r="R278">
        <v>5.6043363219566697E-2</v>
      </c>
      <c r="S278">
        <v>0</v>
      </c>
      <c r="T278" t="s">
        <v>29</v>
      </c>
      <c r="U278">
        <v>0</v>
      </c>
      <c r="V278">
        <v>350</v>
      </c>
      <c r="W278">
        <v>0</v>
      </c>
      <c r="X278">
        <v>1</v>
      </c>
      <c r="Y278">
        <v>0</v>
      </c>
      <c r="Z27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7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7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79" spans="1:28" x14ac:dyDescent="0.25">
      <c r="A279">
        <v>25572</v>
      </c>
      <c r="B279">
        <v>0</v>
      </c>
      <c r="C279">
        <v>10000</v>
      </c>
      <c r="D279">
        <v>-6.3651369803098096E-13</v>
      </c>
      <c r="E279">
        <v>1</v>
      </c>
      <c r="F279">
        <v>0</v>
      </c>
      <c r="G279">
        <v>1</v>
      </c>
      <c r="H279">
        <v>-7.7699426029172505E-17</v>
      </c>
      <c r="I279">
        <v>1</v>
      </c>
      <c r="J279">
        <v>0</v>
      </c>
      <c r="K279">
        <v>0.277233333333333</v>
      </c>
      <c r="L279" s="2">
        <v>-7.5320000000000095E-2</v>
      </c>
      <c r="M279">
        <v>0.99213135416414799</v>
      </c>
      <c r="N279">
        <v>0.108058300092053</v>
      </c>
      <c r="O279">
        <v>3</v>
      </c>
      <c r="P279">
        <v>0.42161166001841099</v>
      </c>
      <c r="Q279">
        <v>0.42161166001841099</v>
      </c>
      <c r="R279">
        <v>1.36204286573238</v>
      </c>
      <c r="S279">
        <v>1</v>
      </c>
      <c r="T279" t="s">
        <v>29</v>
      </c>
      <c r="U279">
        <v>0</v>
      </c>
      <c r="V279">
        <v>350</v>
      </c>
      <c r="W279">
        <v>1</v>
      </c>
      <c r="X279">
        <v>1</v>
      </c>
      <c r="Y279">
        <v>1</v>
      </c>
      <c r="Z27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79" t="str">
        <f>+IF(AND(Municipios_3play__3[[#This Row],[pprob2]]=2,Municipios_3play__3[[#This Row],[definitivo]]=1),"Monopolio",IF(Municipios_3play__3[[#This Row],[definitivo]]=1,"Con Problemas","Sin Problemas"))</f>
        <v>Con Problemas</v>
      </c>
      <c r="AB27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80" spans="1:28" x14ac:dyDescent="0.25">
      <c r="A280">
        <v>25658</v>
      </c>
      <c r="B280">
        <v>0</v>
      </c>
      <c r="C280">
        <v>10000</v>
      </c>
      <c r="D280">
        <v>0</v>
      </c>
      <c r="E280">
        <v>1</v>
      </c>
      <c r="F280">
        <v>0.01</v>
      </c>
      <c r="G280">
        <v>1</v>
      </c>
      <c r="H280">
        <v>0</v>
      </c>
      <c r="I280">
        <v>1</v>
      </c>
      <c r="J280">
        <v>0.01</v>
      </c>
      <c r="K280">
        <v>2.0199999999999999E-2</v>
      </c>
      <c r="L280" s="2">
        <v>0</v>
      </c>
      <c r="M280">
        <v>0.99942666834477301</v>
      </c>
      <c r="N280">
        <v>0.01</v>
      </c>
      <c r="O280">
        <v>5</v>
      </c>
      <c r="P280">
        <v>0.40600000000000003</v>
      </c>
      <c r="Q280">
        <v>0.40600000000000003</v>
      </c>
      <c r="R280">
        <v>0.73278896811616501</v>
      </c>
      <c r="S280">
        <v>0</v>
      </c>
      <c r="T280" t="s">
        <v>29</v>
      </c>
      <c r="U280">
        <v>0</v>
      </c>
      <c r="V280">
        <v>350</v>
      </c>
      <c r="W280">
        <v>0</v>
      </c>
      <c r="X280">
        <v>0</v>
      </c>
      <c r="Y280">
        <v>0</v>
      </c>
      <c r="Z28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8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8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81" spans="1:28" x14ac:dyDescent="0.25">
      <c r="A281">
        <v>25772</v>
      </c>
      <c r="B281">
        <v>1</v>
      </c>
      <c r="L281" s="2">
        <v>5.7139880952381102E-2</v>
      </c>
      <c r="O281">
        <v>0</v>
      </c>
      <c r="Q281">
        <v>1</v>
      </c>
      <c r="S281">
        <v>2</v>
      </c>
      <c r="T281" t="s">
        <v>29</v>
      </c>
      <c r="U281">
        <v>0</v>
      </c>
      <c r="V281">
        <v>350</v>
      </c>
      <c r="W281">
        <v>1</v>
      </c>
      <c r="X281">
        <v>1</v>
      </c>
      <c r="Y281">
        <v>1</v>
      </c>
      <c r="Z28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81" t="str">
        <f>+IF(AND(Municipios_3play__3[[#This Row],[pprob2]]=2,Municipios_3play__3[[#This Row],[definitivo]]=1),"Monopolio",IF(Municipios_3play__3[[#This Row],[definitivo]]=1,"Con Problemas","Sin Problemas"))</f>
        <v>Monopolio</v>
      </c>
      <c r="AB28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82" spans="1:28" x14ac:dyDescent="0.25">
      <c r="A282">
        <v>25815</v>
      </c>
      <c r="B282">
        <v>0</v>
      </c>
      <c r="C282">
        <v>10000</v>
      </c>
      <c r="D282">
        <v>0</v>
      </c>
      <c r="E282">
        <v>1</v>
      </c>
      <c r="F282">
        <v>0.01</v>
      </c>
      <c r="G282">
        <v>1</v>
      </c>
      <c r="H282">
        <v>9.9301366129890905E-17</v>
      </c>
      <c r="I282">
        <v>1</v>
      </c>
      <c r="J282">
        <v>1.0000000000000901E-2</v>
      </c>
      <c r="K282">
        <v>0.22664000000000001</v>
      </c>
      <c r="L282" s="2">
        <v>-1.1089999999999999E-2</v>
      </c>
      <c r="M282">
        <v>0.993567332359369</v>
      </c>
      <c r="N282">
        <v>2.4437952044886701E-2</v>
      </c>
      <c r="O282">
        <v>5</v>
      </c>
      <c r="P282">
        <v>0.40888759040897799</v>
      </c>
      <c r="Q282">
        <v>0.40888759040897799</v>
      </c>
      <c r="R282">
        <v>1.0448563088726299</v>
      </c>
      <c r="S282">
        <v>1</v>
      </c>
      <c r="T282" t="s">
        <v>29</v>
      </c>
      <c r="U282">
        <v>0</v>
      </c>
      <c r="V282">
        <v>350</v>
      </c>
      <c r="W282">
        <v>1</v>
      </c>
      <c r="X282">
        <v>1</v>
      </c>
      <c r="Y282">
        <v>1</v>
      </c>
      <c r="Z28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82" t="str">
        <f>+IF(AND(Municipios_3play__3[[#This Row],[pprob2]]=2,Municipios_3play__3[[#This Row],[definitivo]]=1),"Monopolio",IF(Municipios_3play__3[[#This Row],[definitivo]]=1,"Con Problemas","Sin Problemas"))</f>
        <v>Con Problemas</v>
      </c>
      <c r="AB28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83" spans="1:28" x14ac:dyDescent="0.25">
      <c r="A283">
        <v>27001</v>
      </c>
      <c r="B283">
        <v>1</v>
      </c>
      <c r="L283" s="2">
        <v>-0.30249285714285701</v>
      </c>
      <c r="O283">
        <v>0</v>
      </c>
      <c r="Q283">
        <v>1</v>
      </c>
      <c r="S283">
        <v>2</v>
      </c>
      <c r="T283" t="s">
        <v>29</v>
      </c>
      <c r="U283">
        <v>0</v>
      </c>
      <c r="V283">
        <v>350</v>
      </c>
      <c r="W283">
        <v>1</v>
      </c>
      <c r="X283">
        <v>1</v>
      </c>
      <c r="Y283">
        <v>1</v>
      </c>
      <c r="Z28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83" t="str">
        <f>+IF(AND(Municipios_3play__3[[#This Row],[pprob2]]=2,Municipios_3play__3[[#This Row],[definitivo]]=1),"Monopolio",IF(Municipios_3play__3[[#This Row],[definitivo]]=1,"Con Problemas","Sin Problemas"))</f>
        <v>Monopolio</v>
      </c>
      <c r="AB28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84" spans="1:28" x14ac:dyDescent="0.25">
      <c r="A284">
        <v>27361</v>
      </c>
      <c r="B284">
        <v>1</v>
      </c>
      <c r="L284" s="2">
        <v>-0.14672619047619101</v>
      </c>
      <c r="O284">
        <v>0</v>
      </c>
      <c r="Q284">
        <v>1</v>
      </c>
      <c r="S284">
        <v>2</v>
      </c>
      <c r="T284" t="s">
        <v>29</v>
      </c>
      <c r="U284">
        <v>0</v>
      </c>
      <c r="V284">
        <v>350</v>
      </c>
      <c r="W284">
        <v>1</v>
      </c>
      <c r="X284">
        <v>1</v>
      </c>
      <c r="Y284">
        <v>1</v>
      </c>
      <c r="Z28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84" t="str">
        <f>+IF(AND(Municipios_3play__3[[#This Row],[pprob2]]=2,Municipios_3play__3[[#This Row],[definitivo]]=1),"Monopolio",IF(Municipios_3play__3[[#This Row],[definitivo]]=1,"Con Problemas","Sin Problemas"))</f>
        <v>Monopolio</v>
      </c>
      <c r="AB28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85" spans="1:28" x14ac:dyDescent="0.25">
      <c r="A285">
        <v>27580</v>
      </c>
      <c r="B285">
        <v>1</v>
      </c>
      <c r="L285" s="2">
        <v>-3.2261904761904598E-4</v>
      </c>
      <c r="O285">
        <v>0</v>
      </c>
      <c r="Q285">
        <v>1</v>
      </c>
      <c r="S285">
        <v>2</v>
      </c>
      <c r="T285" t="s">
        <v>29</v>
      </c>
      <c r="U285">
        <v>0</v>
      </c>
      <c r="V285">
        <v>350</v>
      </c>
      <c r="W285">
        <v>1</v>
      </c>
      <c r="X285">
        <v>0</v>
      </c>
      <c r="Y285">
        <v>0</v>
      </c>
      <c r="Z28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85" t="str">
        <f>+IF(AND(Municipios_3play__3[[#This Row],[pprob2]]=2,Municipios_3play__3[[#This Row],[definitivo]]=1),"Monopolio",IF(Municipios_3play__3[[#This Row],[definitivo]]=1,"Con Problemas","Sin Problemas"))</f>
        <v>Sin Problemas</v>
      </c>
      <c r="AB28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86" spans="1:28" x14ac:dyDescent="0.25">
      <c r="A286">
        <v>41016</v>
      </c>
      <c r="B286">
        <v>0</v>
      </c>
      <c r="C286">
        <v>10000</v>
      </c>
      <c r="D286">
        <v>0</v>
      </c>
      <c r="E286">
        <v>1</v>
      </c>
      <c r="F286">
        <v>0.01</v>
      </c>
      <c r="G286">
        <v>1</v>
      </c>
      <c r="H286">
        <v>9.9301366129890905E-17</v>
      </c>
      <c r="I286">
        <v>1</v>
      </c>
      <c r="J286">
        <v>1.0000000000000901E-2</v>
      </c>
      <c r="K286">
        <v>0.26716000000000001</v>
      </c>
      <c r="L286" s="2">
        <v>-3.6080000000000001E-2</v>
      </c>
      <c r="M286">
        <v>0.99241726311828904</v>
      </c>
      <c r="N286">
        <v>5.6972164993643999E-2</v>
      </c>
      <c r="O286">
        <v>5</v>
      </c>
      <c r="P286">
        <v>0.41539443299872902</v>
      </c>
      <c r="Q286">
        <v>0.41539443299872902</v>
      </c>
      <c r="R286">
        <v>1.20280890153927</v>
      </c>
      <c r="S286">
        <v>1</v>
      </c>
      <c r="T286" t="s">
        <v>29</v>
      </c>
      <c r="U286">
        <v>0</v>
      </c>
      <c r="V286">
        <v>350</v>
      </c>
      <c r="W286">
        <v>1</v>
      </c>
      <c r="X286">
        <v>1</v>
      </c>
      <c r="Y286">
        <v>1</v>
      </c>
      <c r="Z28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86" t="str">
        <f>+IF(AND(Municipios_3play__3[[#This Row],[pprob2]]=2,Municipios_3play__3[[#This Row],[definitivo]]=1),"Monopolio",IF(Municipios_3play__3[[#This Row],[definitivo]]=1,"Con Problemas","Sin Problemas"))</f>
        <v>Con Problemas</v>
      </c>
      <c r="AB28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87" spans="1:28" x14ac:dyDescent="0.25">
      <c r="A287">
        <v>41132</v>
      </c>
      <c r="B287">
        <v>1</v>
      </c>
      <c r="L287" s="2">
        <v>-0.20230952380952399</v>
      </c>
      <c r="O287">
        <v>0</v>
      </c>
      <c r="Q287">
        <v>1</v>
      </c>
      <c r="S287">
        <v>2</v>
      </c>
      <c r="T287" t="s">
        <v>29</v>
      </c>
      <c r="U287">
        <v>0</v>
      </c>
      <c r="V287">
        <v>350</v>
      </c>
      <c r="W287">
        <v>1</v>
      </c>
      <c r="X287">
        <v>1</v>
      </c>
      <c r="Y287">
        <v>1</v>
      </c>
      <c r="Z28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87" t="str">
        <f>+IF(AND(Municipios_3play__3[[#This Row],[pprob2]]=2,Municipios_3play__3[[#This Row],[definitivo]]=1),"Monopolio",IF(Municipios_3play__3[[#This Row],[definitivo]]=1,"Con Problemas","Sin Problemas"))</f>
        <v>Monopolio</v>
      </c>
      <c r="AB28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88" spans="1:28" x14ac:dyDescent="0.25">
      <c r="A288">
        <v>41298</v>
      </c>
      <c r="B288">
        <v>0</v>
      </c>
      <c r="C288">
        <v>7567.0959792158901</v>
      </c>
      <c r="D288">
        <v>-591.92781882957104</v>
      </c>
      <c r="E288">
        <v>0.65591785991767604</v>
      </c>
      <c r="F288">
        <v>0</v>
      </c>
      <c r="G288">
        <v>0.65425701461145103</v>
      </c>
      <c r="H288">
        <v>-7.4625998988027006E-2</v>
      </c>
      <c r="I288">
        <v>0.65425701461145103</v>
      </c>
      <c r="J288">
        <v>0</v>
      </c>
      <c r="K288">
        <v>2.3108124999999999</v>
      </c>
      <c r="L288" s="2">
        <v>0.47204880952380901</v>
      </c>
      <c r="M288">
        <v>0.93441277447796101</v>
      </c>
      <c r="N288">
        <v>0</v>
      </c>
      <c r="O288">
        <v>2</v>
      </c>
      <c r="P288">
        <v>0.262034974905825</v>
      </c>
      <c r="Q288">
        <v>0.262034974905825</v>
      </c>
      <c r="R288">
        <v>-0.18306297897931401</v>
      </c>
      <c r="S288">
        <v>0</v>
      </c>
      <c r="T288" t="s">
        <v>29</v>
      </c>
      <c r="U288">
        <v>0</v>
      </c>
      <c r="V288">
        <v>350</v>
      </c>
      <c r="W288">
        <v>0</v>
      </c>
      <c r="X288">
        <v>1</v>
      </c>
      <c r="Y288">
        <v>0</v>
      </c>
      <c r="Z28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88" t="str">
        <f>+IF(AND(Municipios_3play__3[[#This Row],[pprob2]]=2,Municipios_3play__3[[#This Row],[definitivo]]=1),"Monopolio",IF(Municipios_3play__3[[#This Row],[definitivo]]=1,"Con Problemas","Sin Problemas"))</f>
        <v>Sin Problemas</v>
      </c>
      <c r="AB28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89" spans="1:28" x14ac:dyDescent="0.25">
      <c r="A289">
        <v>41306</v>
      </c>
      <c r="B289">
        <v>1</v>
      </c>
      <c r="L289" s="2">
        <v>-2.88321428571429E-2</v>
      </c>
      <c r="O289">
        <v>0</v>
      </c>
      <c r="Q289">
        <v>1</v>
      </c>
      <c r="S289">
        <v>2</v>
      </c>
      <c r="T289" t="s">
        <v>29</v>
      </c>
      <c r="U289">
        <v>0</v>
      </c>
      <c r="V289">
        <v>350</v>
      </c>
      <c r="W289">
        <v>1</v>
      </c>
      <c r="X289">
        <v>1</v>
      </c>
      <c r="Y289">
        <v>1</v>
      </c>
      <c r="Z28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89" t="str">
        <f>+IF(AND(Municipios_3play__3[[#This Row],[pprob2]]=2,Municipios_3play__3[[#This Row],[definitivo]]=1),"Monopolio",IF(Municipios_3play__3[[#This Row],[definitivo]]=1,"Con Problemas","Sin Problemas"))</f>
        <v>Monopolio</v>
      </c>
      <c r="AB28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0" spans="1:28" x14ac:dyDescent="0.25">
      <c r="A290">
        <v>41396</v>
      </c>
      <c r="B290">
        <v>1</v>
      </c>
      <c r="L290" s="2">
        <v>-2.1727380952380901E-2</v>
      </c>
      <c r="O290">
        <v>0</v>
      </c>
      <c r="Q290">
        <v>1</v>
      </c>
      <c r="S290">
        <v>2</v>
      </c>
      <c r="T290" t="s">
        <v>28</v>
      </c>
      <c r="U290">
        <v>0</v>
      </c>
      <c r="V290">
        <v>350</v>
      </c>
      <c r="W290">
        <v>1</v>
      </c>
      <c r="X290">
        <v>0</v>
      </c>
      <c r="Y290">
        <v>0</v>
      </c>
      <c r="Z29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90" t="str">
        <f>+IF(AND(Municipios_3play__3[[#This Row],[pprob2]]=2,Municipios_3play__3[[#This Row],[definitivo]]=1),"Monopolio",IF(Municipios_3play__3[[#This Row],[definitivo]]=1,"Con Problemas","Sin Problemas"))</f>
        <v>Sin Problemas</v>
      </c>
      <c r="AB29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91" spans="1:28" x14ac:dyDescent="0.25">
      <c r="A291">
        <v>41524</v>
      </c>
      <c r="B291">
        <v>1</v>
      </c>
      <c r="L291" s="2">
        <v>-1.43785714285714E-2</v>
      </c>
      <c r="O291">
        <v>0</v>
      </c>
      <c r="Q291">
        <v>1</v>
      </c>
      <c r="S291">
        <v>2</v>
      </c>
      <c r="T291" t="s">
        <v>29</v>
      </c>
      <c r="U291">
        <v>0</v>
      </c>
      <c r="V291">
        <v>350</v>
      </c>
      <c r="W291">
        <v>1</v>
      </c>
      <c r="X291">
        <v>0</v>
      </c>
      <c r="Y291">
        <v>0</v>
      </c>
      <c r="Z29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91" t="str">
        <f>+IF(AND(Municipios_3play__3[[#This Row],[pprob2]]=2,Municipios_3play__3[[#This Row],[definitivo]]=1),"Monopolio",IF(Municipios_3play__3[[#This Row],[definitivo]]=1,"Con Problemas","Sin Problemas"))</f>
        <v>Sin Problemas</v>
      </c>
      <c r="AB29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292" spans="1:28" x14ac:dyDescent="0.25">
      <c r="A292">
        <v>41551</v>
      </c>
      <c r="B292">
        <v>0</v>
      </c>
      <c r="C292">
        <v>6036.69333013506</v>
      </c>
      <c r="D292">
        <v>197.499881762987</v>
      </c>
      <c r="E292">
        <v>0.439475199547672</v>
      </c>
      <c r="F292">
        <v>0.349158628588006</v>
      </c>
      <c r="G292">
        <v>0.47698245772265402</v>
      </c>
      <c r="H292">
        <v>2.8400735320635199E-2</v>
      </c>
      <c r="I292">
        <v>0.47698245772265402</v>
      </c>
      <c r="J292">
        <v>0.27140173271177997</v>
      </c>
      <c r="K292">
        <v>3.6405124999999998</v>
      </c>
      <c r="L292" s="2">
        <v>0.36283928571428598</v>
      </c>
      <c r="M292">
        <v>0.89667222487618403</v>
      </c>
      <c r="N292">
        <v>0</v>
      </c>
      <c r="O292">
        <v>4</v>
      </c>
      <c r="P292">
        <v>0.30740360371402198</v>
      </c>
      <c r="Q292">
        <v>0.30740360371402198</v>
      </c>
      <c r="R292">
        <v>-1.4003967622945901E-2</v>
      </c>
      <c r="S292">
        <v>0</v>
      </c>
      <c r="T292" t="s">
        <v>28</v>
      </c>
      <c r="U292">
        <v>0</v>
      </c>
      <c r="V292">
        <v>350</v>
      </c>
      <c r="W292">
        <v>0</v>
      </c>
      <c r="X292">
        <v>1</v>
      </c>
      <c r="Y292">
        <v>0</v>
      </c>
      <c r="Z29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92" t="str">
        <f>+IF(AND(Municipios_3play__3[[#This Row],[pprob2]]=2,Municipios_3play__3[[#This Row],[definitivo]]=1),"Monopolio",IF(Municipios_3play__3[[#This Row],[definitivo]]=1,"Con Problemas","Sin Problemas"))</f>
        <v>Sin Problemas</v>
      </c>
      <c r="AB29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293" spans="1:28" x14ac:dyDescent="0.25">
      <c r="A293">
        <v>41615</v>
      </c>
      <c r="B293">
        <v>1</v>
      </c>
      <c r="L293" s="2">
        <v>-9.0433333333333296E-2</v>
      </c>
      <c r="O293">
        <v>0</v>
      </c>
      <c r="Q293">
        <v>1</v>
      </c>
      <c r="S293">
        <v>2</v>
      </c>
      <c r="T293" t="s">
        <v>29</v>
      </c>
      <c r="U293">
        <v>0</v>
      </c>
      <c r="V293">
        <v>350</v>
      </c>
      <c r="W293">
        <v>1</v>
      </c>
      <c r="X293">
        <v>1</v>
      </c>
      <c r="Y293">
        <v>1</v>
      </c>
      <c r="Z29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93" t="str">
        <f>+IF(AND(Municipios_3play__3[[#This Row],[pprob2]]=2,Municipios_3play__3[[#This Row],[definitivo]]=1),"Monopolio",IF(Municipios_3play__3[[#This Row],[definitivo]]=1,"Con Problemas","Sin Problemas"))</f>
        <v>Monopolio</v>
      </c>
      <c r="AB29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4" spans="1:28" x14ac:dyDescent="0.25">
      <c r="A294">
        <v>44035</v>
      </c>
      <c r="B294">
        <v>1</v>
      </c>
      <c r="L294" s="2">
        <v>-0.13892261904761899</v>
      </c>
      <c r="O294">
        <v>0</v>
      </c>
      <c r="Q294">
        <v>1</v>
      </c>
      <c r="S294">
        <v>2</v>
      </c>
      <c r="T294" t="s">
        <v>29</v>
      </c>
      <c r="U294">
        <v>0</v>
      </c>
      <c r="V294">
        <v>350</v>
      </c>
      <c r="W294">
        <v>1</v>
      </c>
      <c r="X294">
        <v>1</v>
      </c>
      <c r="Y294">
        <v>1</v>
      </c>
      <c r="Z29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94" t="str">
        <f>+IF(AND(Municipios_3play__3[[#This Row],[pprob2]]=2,Municipios_3play__3[[#This Row],[definitivo]]=1),"Monopolio",IF(Municipios_3play__3[[#This Row],[definitivo]]=1,"Con Problemas","Sin Problemas"))</f>
        <v>Monopolio</v>
      </c>
      <c r="AB29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5" spans="1:28" x14ac:dyDescent="0.25">
      <c r="A295">
        <v>44279</v>
      </c>
      <c r="B295">
        <v>0</v>
      </c>
      <c r="C295">
        <v>10000</v>
      </c>
      <c r="D295">
        <v>-6.3651369803098096E-13</v>
      </c>
      <c r="E295">
        <v>1</v>
      </c>
      <c r="F295">
        <v>0</v>
      </c>
      <c r="G295">
        <v>1</v>
      </c>
      <c r="H295">
        <v>-7.7699426029172505E-17</v>
      </c>
      <c r="I295">
        <v>1</v>
      </c>
      <c r="J295">
        <v>0</v>
      </c>
      <c r="K295">
        <v>0.46163333333333301</v>
      </c>
      <c r="L295" s="2">
        <v>-0.15268571428571401</v>
      </c>
      <c r="M295">
        <v>0.98689757410355705</v>
      </c>
      <c r="N295">
        <v>0.20877989366965</v>
      </c>
      <c r="O295">
        <v>3</v>
      </c>
      <c r="P295">
        <v>0.44175597873393002</v>
      </c>
      <c r="Q295">
        <v>0.44175597873393002</v>
      </c>
      <c r="R295">
        <v>1.6157644455296201</v>
      </c>
      <c r="S295">
        <v>1</v>
      </c>
      <c r="T295" t="s">
        <v>29</v>
      </c>
      <c r="U295">
        <v>0</v>
      </c>
      <c r="V295">
        <v>350</v>
      </c>
      <c r="W295">
        <v>1</v>
      </c>
      <c r="X295">
        <v>1</v>
      </c>
      <c r="Y295">
        <v>1</v>
      </c>
      <c r="Z29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295" t="str">
        <f>+IF(AND(Municipios_3play__3[[#This Row],[pprob2]]=2,Municipios_3play__3[[#This Row],[definitivo]]=1),"Monopolio",IF(Municipios_3play__3[[#This Row],[definitivo]]=1,"Con Problemas","Sin Problemas"))</f>
        <v>Con Problemas</v>
      </c>
      <c r="AB29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296" spans="1:28" x14ac:dyDescent="0.25">
      <c r="A296">
        <v>44430</v>
      </c>
      <c r="B296">
        <v>1</v>
      </c>
      <c r="L296" s="2">
        <v>-0.23421190476190501</v>
      </c>
      <c r="O296">
        <v>0</v>
      </c>
      <c r="Q296">
        <v>1</v>
      </c>
      <c r="S296">
        <v>2</v>
      </c>
      <c r="T296" t="s">
        <v>29</v>
      </c>
      <c r="U296">
        <v>0</v>
      </c>
      <c r="V296">
        <v>350</v>
      </c>
      <c r="W296">
        <v>1</v>
      </c>
      <c r="X296">
        <v>1</v>
      </c>
      <c r="Y296">
        <v>1</v>
      </c>
      <c r="Z29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96" t="str">
        <f>+IF(AND(Municipios_3play__3[[#This Row],[pprob2]]=2,Municipios_3play__3[[#This Row],[definitivo]]=1),"Monopolio",IF(Municipios_3play__3[[#This Row],[definitivo]]=1,"Con Problemas","Sin Problemas"))</f>
        <v>Monopolio</v>
      </c>
      <c r="AB29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7" spans="1:28" x14ac:dyDescent="0.25">
      <c r="A297">
        <v>44650</v>
      </c>
      <c r="B297">
        <v>1</v>
      </c>
      <c r="L297" s="2">
        <v>-0.102853571428571</v>
      </c>
      <c r="O297">
        <v>0</v>
      </c>
      <c r="Q297">
        <v>1</v>
      </c>
      <c r="S297">
        <v>2</v>
      </c>
      <c r="T297" t="s">
        <v>29</v>
      </c>
      <c r="U297">
        <v>0</v>
      </c>
      <c r="V297">
        <v>350</v>
      </c>
      <c r="W297">
        <v>1</v>
      </c>
      <c r="X297">
        <v>1</v>
      </c>
      <c r="Y297">
        <v>1</v>
      </c>
      <c r="Z29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97" t="str">
        <f>+IF(AND(Municipios_3play__3[[#This Row],[pprob2]]=2,Municipios_3play__3[[#This Row],[definitivo]]=1),"Monopolio",IF(Municipios_3play__3[[#This Row],[definitivo]]=1,"Con Problemas","Sin Problemas"))</f>
        <v>Monopolio</v>
      </c>
      <c r="AB29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8" spans="1:28" x14ac:dyDescent="0.25">
      <c r="A298">
        <v>44874</v>
      </c>
      <c r="B298">
        <v>1</v>
      </c>
      <c r="L298" s="2">
        <v>-0.120865476190476</v>
      </c>
      <c r="O298">
        <v>0</v>
      </c>
      <c r="Q298">
        <v>1</v>
      </c>
      <c r="S298">
        <v>2</v>
      </c>
      <c r="T298" t="s">
        <v>29</v>
      </c>
      <c r="U298">
        <v>0</v>
      </c>
      <c r="V298">
        <v>350</v>
      </c>
      <c r="W298">
        <v>1</v>
      </c>
      <c r="X298">
        <v>1</v>
      </c>
      <c r="Y298">
        <v>1</v>
      </c>
      <c r="Z29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298" t="str">
        <f>+IF(AND(Municipios_3play__3[[#This Row],[pprob2]]=2,Municipios_3play__3[[#This Row],[definitivo]]=1),"Monopolio",IF(Municipios_3play__3[[#This Row],[definitivo]]=1,"Con Problemas","Sin Problemas"))</f>
        <v>Monopolio</v>
      </c>
      <c r="AB29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299" spans="1:28" x14ac:dyDescent="0.25">
      <c r="A299">
        <v>47053</v>
      </c>
      <c r="B299">
        <v>0</v>
      </c>
      <c r="C299">
        <v>10000</v>
      </c>
      <c r="D299">
        <v>-6.3651369803098096E-13</v>
      </c>
      <c r="E299">
        <v>1</v>
      </c>
      <c r="F299">
        <v>0</v>
      </c>
      <c r="G299">
        <v>1</v>
      </c>
      <c r="H299">
        <v>-7.7699426029172505E-17</v>
      </c>
      <c r="I299">
        <v>1</v>
      </c>
      <c r="J299">
        <v>0</v>
      </c>
      <c r="K299">
        <v>2.9600000000000001E-2</v>
      </c>
      <c r="L299" s="2">
        <v>-5.2400000000000103E-3</v>
      </c>
      <c r="M299">
        <v>0.99915987044580501</v>
      </c>
      <c r="N299">
        <v>1.6821899793977101E-2</v>
      </c>
      <c r="O299">
        <v>3</v>
      </c>
      <c r="P299">
        <v>0.40336437995879498</v>
      </c>
      <c r="Q299">
        <v>0.40336437995879498</v>
      </c>
      <c r="R299">
        <v>0.51158919733776698</v>
      </c>
      <c r="S299">
        <v>0</v>
      </c>
      <c r="T299" t="s">
        <v>29</v>
      </c>
      <c r="U299">
        <v>0</v>
      </c>
      <c r="V299">
        <v>350</v>
      </c>
      <c r="W299">
        <v>0</v>
      </c>
      <c r="X299">
        <v>0</v>
      </c>
      <c r="Y299">
        <v>0</v>
      </c>
      <c r="Z29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299" t="str">
        <f>+IF(AND(Municipios_3play__3[[#This Row],[pprob2]]=2,Municipios_3play__3[[#This Row],[definitivo]]=1),"Monopolio",IF(Municipios_3play__3[[#This Row],[definitivo]]=1,"Con Problemas","Sin Problemas"))</f>
        <v>Sin Problemas</v>
      </c>
      <c r="AB29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00" spans="1:28" x14ac:dyDescent="0.25">
      <c r="A300">
        <v>47189</v>
      </c>
      <c r="B300">
        <v>0</v>
      </c>
      <c r="C300">
        <v>7096.7007748633696</v>
      </c>
      <c r="D300">
        <v>-779.37703039103201</v>
      </c>
      <c r="E300">
        <v>0.58939053815924802</v>
      </c>
      <c r="F300">
        <v>0</v>
      </c>
      <c r="G300">
        <v>0.516153610555799</v>
      </c>
      <c r="H300">
        <v>-0.117594152868984</v>
      </c>
      <c r="I300">
        <v>0.516153610555799</v>
      </c>
      <c r="J300">
        <v>0</v>
      </c>
      <c r="K300">
        <v>5.8915625</v>
      </c>
      <c r="L300" s="2">
        <v>0.94571785714285705</v>
      </c>
      <c r="M300">
        <v>0.83278122376233898</v>
      </c>
      <c r="N300">
        <v>0</v>
      </c>
      <c r="O300">
        <v>2</v>
      </c>
      <c r="P300">
        <v>0.22110882974300899</v>
      </c>
      <c r="Q300">
        <v>0.22110882974300899</v>
      </c>
      <c r="R300">
        <v>-0.35756297415220201</v>
      </c>
      <c r="S300">
        <v>0</v>
      </c>
      <c r="T300" t="s">
        <v>29</v>
      </c>
      <c r="U300">
        <v>0</v>
      </c>
      <c r="V300">
        <v>350</v>
      </c>
      <c r="W300">
        <v>0</v>
      </c>
      <c r="X300">
        <v>1</v>
      </c>
      <c r="Y300">
        <v>0</v>
      </c>
      <c r="Z30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00" t="str">
        <f>+IF(AND(Municipios_3play__3[[#This Row],[pprob2]]=2,Municipios_3play__3[[#This Row],[definitivo]]=1),"Monopolio",IF(Municipios_3play__3[[#This Row],[definitivo]]=1,"Con Problemas","Sin Problemas"))</f>
        <v>Sin Problemas</v>
      </c>
      <c r="AB30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01" spans="1:28" x14ac:dyDescent="0.25">
      <c r="A301">
        <v>47245</v>
      </c>
      <c r="B301">
        <v>1</v>
      </c>
      <c r="L301" s="2">
        <v>-1.48511904761905E-2</v>
      </c>
      <c r="O301">
        <v>0</v>
      </c>
      <c r="Q301">
        <v>1</v>
      </c>
      <c r="S301">
        <v>2</v>
      </c>
      <c r="T301" t="s">
        <v>28</v>
      </c>
      <c r="U301">
        <v>0</v>
      </c>
      <c r="V301">
        <v>350</v>
      </c>
      <c r="W301">
        <v>1</v>
      </c>
      <c r="X301">
        <v>0</v>
      </c>
      <c r="Y301">
        <v>0</v>
      </c>
      <c r="Z30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01" t="str">
        <f>+IF(AND(Municipios_3play__3[[#This Row],[pprob2]]=2,Municipios_3play__3[[#This Row],[definitivo]]=1),"Monopolio",IF(Municipios_3play__3[[#This Row],[definitivo]]=1,"Con Problemas","Sin Problemas"))</f>
        <v>Sin Problemas</v>
      </c>
      <c r="AB30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02" spans="1:28" x14ac:dyDescent="0.25">
      <c r="A302">
        <v>47288</v>
      </c>
      <c r="B302">
        <v>1</v>
      </c>
      <c r="L302" s="2">
        <v>-5.6407142857142802E-2</v>
      </c>
      <c r="O302">
        <v>0</v>
      </c>
      <c r="Q302">
        <v>1</v>
      </c>
      <c r="S302">
        <v>2</v>
      </c>
      <c r="T302" t="s">
        <v>29</v>
      </c>
      <c r="U302">
        <v>0</v>
      </c>
      <c r="V302">
        <v>350</v>
      </c>
      <c r="W302">
        <v>1</v>
      </c>
      <c r="X302">
        <v>1</v>
      </c>
      <c r="Y302">
        <v>1</v>
      </c>
      <c r="Z30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2" t="str">
        <f>+IF(AND(Municipios_3play__3[[#This Row],[pprob2]]=2,Municipios_3play__3[[#This Row],[definitivo]]=1),"Monopolio",IF(Municipios_3play__3[[#This Row],[definitivo]]=1,"Con Problemas","Sin Problemas"))</f>
        <v>Monopolio</v>
      </c>
      <c r="AB30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03" spans="1:28" x14ac:dyDescent="0.25">
      <c r="A303">
        <v>47551</v>
      </c>
      <c r="B303">
        <v>1</v>
      </c>
      <c r="L303" s="2">
        <v>-3.5795238095238102E-2</v>
      </c>
      <c r="O303">
        <v>0</v>
      </c>
      <c r="Q303">
        <v>1</v>
      </c>
      <c r="S303">
        <v>2</v>
      </c>
      <c r="T303" t="s">
        <v>29</v>
      </c>
      <c r="U303">
        <v>0</v>
      </c>
      <c r="V303">
        <v>350</v>
      </c>
      <c r="W303">
        <v>1</v>
      </c>
      <c r="X303">
        <v>1</v>
      </c>
      <c r="Y303">
        <v>1</v>
      </c>
      <c r="Z30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3" t="str">
        <f>+IF(AND(Municipios_3play__3[[#This Row],[pprob2]]=2,Municipios_3play__3[[#This Row],[definitivo]]=1),"Monopolio",IF(Municipios_3play__3[[#This Row],[definitivo]]=1,"Con Problemas","Sin Problemas"))</f>
        <v>Monopolio</v>
      </c>
      <c r="AB30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04" spans="1:28" x14ac:dyDescent="0.25">
      <c r="A304">
        <v>47555</v>
      </c>
      <c r="B304">
        <v>1</v>
      </c>
      <c r="L304" s="2">
        <v>-3.99333333333333E-2</v>
      </c>
      <c r="O304">
        <v>0</v>
      </c>
      <c r="Q304">
        <v>1</v>
      </c>
      <c r="S304">
        <v>2</v>
      </c>
      <c r="T304" t="s">
        <v>28</v>
      </c>
      <c r="U304">
        <v>0</v>
      </c>
      <c r="V304">
        <v>350</v>
      </c>
      <c r="W304">
        <v>1</v>
      </c>
      <c r="X304">
        <v>1</v>
      </c>
      <c r="Y304">
        <v>1</v>
      </c>
      <c r="Z30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4" t="str">
        <f>+IF(AND(Municipios_3play__3[[#This Row],[pprob2]]=2,Municipios_3play__3[[#This Row],[definitivo]]=1),"Monopolio",IF(Municipios_3play__3[[#This Row],[definitivo]]=1,"Con Problemas","Sin Problemas"))</f>
        <v>Monopolio</v>
      </c>
      <c r="AB30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05" spans="1:28" x14ac:dyDescent="0.25">
      <c r="A305">
        <v>50313</v>
      </c>
      <c r="B305">
        <v>1</v>
      </c>
      <c r="L305" s="2">
        <v>-1.8807142857142901E-2</v>
      </c>
      <c r="O305">
        <v>0</v>
      </c>
      <c r="Q305">
        <v>1</v>
      </c>
      <c r="S305">
        <v>2</v>
      </c>
      <c r="T305" t="s">
        <v>29</v>
      </c>
      <c r="U305">
        <v>0</v>
      </c>
      <c r="V305">
        <v>350</v>
      </c>
      <c r="W305">
        <v>1</v>
      </c>
      <c r="X305">
        <v>0</v>
      </c>
      <c r="Y305">
        <v>0</v>
      </c>
      <c r="Z30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0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0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06" spans="1:28" x14ac:dyDescent="0.25">
      <c r="A306">
        <v>50318</v>
      </c>
      <c r="B306">
        <v>1</v>
      </c>
      <c r="L306" s="2">
        <v>-4.5053571428571401E-2</v>
      </c>
      <c r="O306">
        <v>0</v>
      </c>
      <c r="Q306">
        <v>1</v>
      </c>
      <c r="S306">
        <v>2</v>
      </c>
      <c r="T306" t="s">
        <v>30</v>
      </c>
      <c r="U306">
        <v>0</v>
      </c>
      <c r="V306">
        <v>350</v>
      </c>
      <c r="W306">
        <v>1</v>
      </c>
      <c r="X306">
        <v>1</v>
      </c>
      <c r="Y306">
        <v>1</v>
      </c>
      <c r="Z30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6" t="str">
        <f>+IF(AND(Municipios_3play__3[[#This Row],[pprob2]]=2,Municipios_3play__3[[#This Row],[definitivo]]=1),"Monopolio",IF(Municipios_3play__3[[#This Row],[definitivo]]=1,"Con Problemas","Sin Problemas"))</f>
        <v>Monopolio</v>
      </c>
      <c r="AB30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07" spans="1:28" x14ac:dyDescent="0.25">
      <c r="A307">
        <v>50573</v>
      </c>
      <c r="B307">
        <v>1</v>
      </c>
      <c r="L307" s="2">
        <v>-4.0349999999999997E-2</v>
      </c>
      <c r="O307">
        <v>0</v>
      </c>
      <c r="Q307">
        <v>1</v>
      </c>
      <c r="S307">
        <v>2</v>
      </c>
      <c r="T307" t="s">
        <v>27</v>
      </c>
      <c r="U307">
        <v>0</v>
      </c>
      <c r="V307">
        <v>350</v>
      </c>
      <c r="W307">
        <v>1</v>
      </c>
      <c r="X307">
        <v>1</v>
      </c>
      <c r="Y307">
        <v>1</v>
      </c>
      <c r="Z30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07" t="str">
        <f>+IF(AND(Municipios_3play__3[[#This Row],[pprob2]]=2,Municipios_3play__3[[#This Row],[definitivo]]=1),"Monopolio",IF(Municipios_3play__3[[#This Row],[definitivo]]=1,"Con Problemas","Sin Problemas"))</f>
        <v>Monopolio</v>
      </c>
      <c r="AB30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08" spans="1:28" x14ac:dyDescent="0.25">
      <c r="A308">
        <v>50689</v>
      </c>
      <c r="B308">
        <v>0</v>
      </c>
      <c r="C308">
        <v>8198.3219650323699</v>
      </c>
      <c r="D308">
        <v>-302.06863864680099</v>
      </c>
      <c r="E308">
        <v>0.74519124934029202</v>
      </c>
      <c r="F308">
        <v>0</v>
      </c>
      <c r="G308">
        <v>0.83686164852321698</v>
      </c>
      <c r="H308">
        <v>-3.9275552240194599E-2</v>
      </c>
      <c r="I308">
        <v>0.83686164852321698</v>
      </c>
      <c r="J308">
        <v>0</v>
      </c>
      <c r="K308">
        <v>2.9177624999999998</v>
      </c>
      <c r="L308" s="2">
        <v>0.60321071428571404</v>
      </c>
      <c r="M308">
        <v>0.91718586120368994</v>
      </c>
      <c r="N308">
        <v>0</v>
      </c>
      <c r="O308">
        <v>2</v>
      </c>
      <c r="P308">
        <v>0.31641057957270202</v>
      </c>
      <c r="Q308">
        <v>0.31641057957270202</v>
      </c>
      <c r="R308">
        <v>0</v>
      </c>
      <c r="S308">
        <v>0</v>
      </c>
      <c r="T308" t="s">
        <v>29</v>
      </c>
      <c r="U308">
        <v>0</v>
      </c>
      <c r="V308">
        <v>350</v>
      </c>
      <c r="W308">
        <v>0</v>
      </c>
      <c r="X308">
        <v>1</v>
      </c>
      <c r="Y308">
        <v>0</v>
      </c>
      <c r="Z30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08" t="str">
        <f>+IF(AND(Municipios_3play__3[[#This Row],[pprob2]]=2,Municipios_3play__3[[#This Row],[definitivo]]=1),"Monopolio",IF(Municipios_3play__3[[#This Row],[definitivo]]=1,"Con Problemas","Sin Problemas"))</f>
        <v>Sin Problemas</v>
      </c>
      <c r="AB30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09" spans="1:28" x14ac:dyDescent="0.25">
      <c r="A309">
        <v>52240</v>
      </c>
      <c r="B309">
        <v>1</v>
      </c>
      <c r="L309" s="2">
        <v>-4.24404761904761E-3</v>
      </c>
      <c r="O309">
        <v>0</v>
      </c>
      <c r="Q309">
        <v>1</v>
      </c>
      <c r="S309">
        <v>2</v>
      </c>
      <c r="T309" t="s">
        <v>29</v>
      </c>
      <c r="U309">
        <v>0</v>
      </c>
      <c r="V309">
        <v>350</v>
      </c>
      <c r="W309">
        <v>1</v>
      </c>
      <c r="X309">
        <v>0</v>
      </c>
      <c r="Y309">
        <v>0</v>
      </c>
      <c r="Z30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09" t="str">
        <f>+IF(AND(Municipios_3play__3[[#This Row],[pprob2]]=2,Municipios_3play__3[[#This Row],[definitivo]]=1),"Monopolio",IF(Municipios_3play__3[[#This Row],[definitivo]]=1,"Con Problemas","Sin Problemas"))</f>
        <v>Sin Problemas</v>
      </c>
      <c r="AB30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10" spans="1:28" x14ac:dyDescent="0.25">
      <c r="A310">
        <v>52399</v>
      </c>
      <c r="B310">
        <v>0</v>
      </c>
      <c r="C310">
        <v>10000</v>
      </c>
      <c r="D310">
        <v>0</v>
      </c>
      <c r="E310">
        <v>1</v>
      </c>
      <c r="F310">
        <v>0.01</v>
      </c>
      <c r="G310">
        <v>1</v>
      </c>
      <c r="H310">
        <v>9.9301366129890905E-17</v>
      </c>
      <c r="I310">
        <v>1</v>
      </c>
      <c r="J310">
        <v>1.0000000000000901E-2</v>
      </c>
      <c r="K310">
        <v>3.9100000000000003E-2</v>
      </c>
      <c r="L310" s="2">
        <v>0</v>
      </c>
      <c r="M310">
        <v>0.99889023427131696</v>
      </c>
      <c r="N310">
        <v>0.01</v>
      </c>
      <c r="O310">
        <v>5</v>
      </c>
      <c r="P310">
        <v>0.40600000000000003</v>
      </c>
      <c r="Q310">
        <v>0.40600000000000003</v>
      </c>
      <c r="R310">
        <v>0.76993107033782804</v>
      </c>
      <c r="S310">
        <v>0</v>
      </c>
      <c r="T310" t="s">
        <v>28</v>
      </c>
      <c r="U310">
        <v>0</v>
      </c>
      <c r="V310">
        <v>350</v>
      </c>
      <c r="W310">
        <v>0</v>
      </c>
      <c r="X310">
        <v>0</v>
      </c>
      <c r="Y310">
        <v>0</v>
      </c>
      <c r="Z31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0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11" spans="1:28" x14ac:dyDescent="0.25">
      <c r="A311">
        <v>52835</v>
      </c>
      <c r="B311">
        <v>1</v>
      </c>
      <c r="L311" s="2">
        <v>-2.5435714285714301E-2</v>
      </c>
      <c r="O311">
        <v>0</v>
      </c>
      <c r="Q311">
        <v>1</v>
      </c>
      <c r="S311">
        <v>2</v>
      </c>
      <c r="T311" t="s">
        <v>28</v>
      </c>
      <c r="U311">
        <v>0</v>
      </c>
      <c r="V311">
        <v>350</v>
      </c>
      <c r="W311">
        <v>1</v>
      </c>
      <c r="X311">
        <v>1</v>
      </c>
      <c r="Y311">
        <v>1</v>
      </c>
      <c r="Z31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11" t="str">
        <f>+IF(AND(Municipios_3play__3[[#This Row],[pprob2]]=2,Municipios_3play__3[[#This Row],[definitivo]]=1),"Monopolio",IF(Municipios_3play__3[[#This Row],[definitivo]]=1,"Con Problemas","Sin Problemas"))</f>
        <v>Monopolio</v>
      </c>
      <c r="AB31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12" spans="1:28" x14ac:dyDescent="0.25">
      <c r="A312">
        <v>52838</v>
      </c>
      <c r="B312">
        <v>1</v>
      </c>
      <c r="L312" s="2">
        <v>-8.5555952380952302E-2</v>
      </c>
      <c r="O312">
        <v>0</v>
      </c>
      <c r="Q312">
        <v>1</v>
      </c>
      <c r="S312">
        <v>2</v>
      </c>
      <c r="T312" t="s">
        <v>28</v>
      </c>
      <c r="U312">
        <v>0</v>
      </c>
      <c r="V312">
        <v>350</v>
      </c>
      <c r="W312">
        <v>1</v>
      </c>
      <c r="X312">
        <v>1</v>
      </c>
      <c r="Y312">
        <v>1</v>
      </c>
      <c r="Z31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12" t="str">
        <f>+IF(AND(Municipios_3play__3[[#This Row],[pprob2]]=2,Municipios_3play__3[[#This Row],[definitivo]]=1),"Monopolio",IF(Municipios_3play__3[[#This Row],[definitivo]]=1,"Con Problemas","Sin Problemas"))</f>
        <v>Monopolio</v>
      </c>
      <c r="AB31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13" spans="1:28" x14ac:dyDescent="0.25">
      <c r="A313">
        <v>54172</v>
      </c>
      <c r="B313">
        <v>1</v>
      </c>
      <c r="L313" s="2">
        <v>-5.9964285714285701E-3</v>
      </c>
      <c r="O313">
        <v>0</v>
      </c>
      <c r="Q313">
        <v>1</v>
      </c>
      <c r="S313">
        <v>2</v>
      </c>
      <c r="T313" t="s">
        <v>27</v>
      </c>
      <c r="U313">
        <v>0</v>
      </c>
      <c r="V313">
        <v>350</v>
      </c>
      <c r="W313">
        <v>1</v>
      </c>
      <c r="X313">
        <v>0</v>
      </c>
      <c r="Y313">
        <v>0</v>
      </c>
      <c r="Z31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14" spans="1:28" x14ac:dyDescent="0.25">
      <c r="A314">
        <v>54498</v>
      </c>
      <c r="B314">
        <v>0</v>
      </c>
      <c r="C314">
        <v>5294.5970068022698</v>
      </c>
      <c r="D314">
        <v>19.682668749088599</v>
      </c>
      <c r="E314">
        <v>0.33452157667632099</v>
      </c>
      <c r="F314">
        <v>4.3800257905490698E-2</v>
      </c>
      <c r="G314">
        <v>0.229779442758442</v>
      </c>
      <c r="H314">
        <v>8.2421814637919401E-3</v>
      </c>
      <c r="I314">
        <v>0.229779442758442</v>
      </c>
      <c r="J314">
        <v>8.5861434277538298E-2</v>
      </c>
      <c r="K314">
        <v>2.0088374999999998</v>
      </c>
      <c r="L314" s="2">
        <v>0.24095119047619001</v>
      </c>
      <c r="M314">
        <v>0.94298365698228204</v>
      </c>
      <c r="N314">
        <v>0</v>
      </c>
      <c r="O314">
        <v>4</v>
      </c>
      <c r="P314">
        <v>0.138792542323558</v>
      </c>
      <c r="Q314">
        <v>0.138792542323558</v>
      </c>
      <c r="R314">
        <v>-0.95262102034987095</v>
      </c>
      <c r="S314">
        <v>0</v>
      </c>
      <c r="T314" t="s">
        <v>28</v>
      </c>
      <c r="U314">
        <v>0</v>
      </c>
      <c r="V314">
        <v>350</v>
      </c>
      <c r="W314">
        <v>0</v>
      </c>
      <c r="X314">
        <v>1</v>
      </c>
      <c r="Y314">
        <v>0</v>
      </c>
      <c r="Z31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4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15" spans="1:28" x14ac:dyDescent="0.25">
      <c r="A315">
        <v>54518</v>
      </c>
      <c r="B315">
        <v>0</v>
      </c>
      <c r="C315">
        <v>5753.1888729452703</v>
      </c>
      <c r="D315">
        <v>145.226548148847</v>
      </c>
      <c r="E315">
        <v>0.399379569173688</v>
      </c>
      <c r="F315">
        <v>0.25939172856742299</v>
      </c>
      <c r="G315">
        <v>0.36429364064906999</v>
      </c>
      <c r="H315">
        <v>4.2612304176012902E-2</v>
      </c>
      <c r="I315">
        <v>0.36429364064906999</v>
      </c>
      <c r="J315">
        <v>0.402205695405286</v>
      </c>
      <c r="K315">
        <v>12.4116</v>
      </c>
      <c r="L315" s="2">
        <v>1.00433095238095</v>
      </c>
      <c r="M315">
        <v>0.64772459544452698</v>
      </c>
      <c r="N315">
        <v>0</v>
      </c>
      <c r="O315">
        <v>4</v>
      </c>
      <c r="P315">
        <v>0.28505412675909297</v>
      </c>
      <c r="Q315">
        <v>0.28505412675909297</v>
      </c>
      <c r="R315">
        <v>-9.8182082894075998E-2</v>
      </c>
      <c r="S315">
        <v>0</v>
      </c>
      <c r="T315" t="s">
        <v>28</v>
      </c>
      <c r="U315">
        <v>0</v>
      </c>
      <c r="V315">
        <v>350</v>
      </c>
      <c r="W315">
        <v>0</v>
      </c>
      <c r="X315">
        <v>1</v>
      </c>
      <c r="Y315">
        <v>0</v>
      </c>
      <c r="Z31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16" spans="1:28" x14ac:dyDescent="0.25">
      <c r="A316">
        <v>54810</v>
      </c>
      <c r="B316">
        <v>1</v>
      </c>
      <c r="L316" s="2">
        <v>-1.2240476190476199E-2</v>
      </c>
      <c r="O316">
        <v>0</v>
      </c>
      <c r="Q316">
        <v>1</v>
      </c>
      <c r="S316">
        <v>2</v>
      </c>
      <c r="T316" t="s">
        <v>27</v>
      </c>
      <c r="U316">
        <v>0</v>
      </c>
      <c r="V316">
        <v>350</v>
      </c>
      <c r="W316">
        <v>1</v>
      </c>
      <c r="X316">
        <v>1</v>
      </c>
      <c r="Y316">
        <v>1</v>
      </c>
      <c r="Z31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16" t="str">
        <f>+IF(AND(Municipios_3play__3[[#This Row],[pprob2]]=2,Municipios_3play__3[[#This Row],[definitivo]]=1),"Monopolio",IF(Municipios_3play__3[[#This Row],[definitivo]]=1,"Con Problemas","Sin Problemas"))</f>
        <v>Monopolio</v>
      </c>
      <c r="AB31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17" spans="1:28" x14ac:dyDescent="0.25">
      <c r="A317">
        <v>63302</v>
      </c>
      <c r="B317">
        <v>0</v>
      </c>
      <c r="C317">
        <v>10000</v>
      </c>
      <c r="D317">
        <v>0</v>
      </c>
      <c r="E317">
        <v>1</v>
      </c>
      <c r="F317">
        <v>0.01</v>
      </c>
      <c r="G317">
        <v>1</v>
      </c>
      <c r="H317">
        <v>0</v>
      </c>
      <c r="I317">
        <v>1</v>
      </c>
      <c r="J317">
        <v>0.01</v>
      </c>
      <c r="K317">
        <v>3.6299999999999999E-2</v>
      </c>
      <c r="L317" s="2">
        <v>0</v>
      </c>
      <c r="M317">
        <v>0.99896970598590296</v>
      </c>
      <c r="N317">
        <v>0.01</v>
      </c>
      <c r="O317">
        <v>5</v>
      </c>
      <c r="P317">
        <v>0.40600000000000003</v>
      </c>
      <c r="Q317">
        <v>0.40600000000000003</v>
      </c>
      <c r="R317">
        <v>0.73278896811616501</v>
      </c>
      <c r="S317">
        <v>0</v>
      </c>
      <c r="T317" t="s">
        <v>29</v>
      </c>
      <c r="U317">
        <v>0</v>
      </c>
      <c r="V317">
        <v>350</v>
      </c>
      <c r="W317">
        <v>0</v>
      </c>
      <c r="X317">
        <v>0</v>
      </c>
      <c r="Y317">
        <v>0</v>
      </c>
      <c r="Z31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18" spans="1:28" x14ac:dyDescent="0.25">
      <c r="A318">
        <v>63690</v>
      </c>
      <c r="B318">
        <v>1</v>
      </c>
      <c r="L318" s="2">
        <v>-1.24999999999998E-4</v>
      </c>
      <c r="O318">
        <v>0</v>
      </c>
      <c r="Q318">
        <v>1</v>
      </c>
      <c r="S318">
        <v>2</v>
      </c>
      <c r="T318" t="s">
        <v>26</v>
      </c>
      <c r="U318">
        <v>0</v>
      </c>
      <c r="V318">
        <v>350</v>
      </c>
      <c r="W318">
        <v>1</v>
      </c>
      <c r="X318">
        <v>0</v>
      </c>
      <c r="Y318">
        <v>0</v>
      </c>
      <c r="Z31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8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19" spans="1:28" x14ac:dyDescent="0.25">
      <c r="A319">
        <v>66045</v>
      </c>
      <c r="B319">
        <v>0</v>
      </c>
      <c r="C319">
        <v>10000</v>
      </c>
      <c r="D319">
        <v>0</v>
      </c>
      <c r="E319">
        <v>1</v>
      </c>
      <c r="F319">
        <v>0.01</v>
      </c>
      <c r="G319">
        <v>1</v>
      </c>
      <c r="H319">
        <v>9.9301366129890905E-17</v>
      </c>
      <c r="I319">
        <v>1</v>
      </c>
      <c r="J319">
        <v>1.0000000000000901E-2</v>
      </c>
      <c r="K319">
        <v>0.13686000000000001</v>
      </c>
      <c r="L319" s="2">
        <v>-6.6930000000000003E-2</v>
      </c>
      <c r="M319">
        <v>0.99611553612205805</v>
      </c>
      <c r="N319">
        <v>9.7135449086047404E-2</v>
      </c>
      <c r="O319">
        <v>5</v>
      </c>
      <c r="P319">
        <v>0.42342708981721</v>
      </c>
      <c r="Q319">
        <v>0.42342708981721</v>
      </c>
      <c r="R319">
        <v>1.4365778228797399</v>
      </c>
      <c r="S319">
        <v>1</v>
      </c>
      <c r="T319" t="s">
        <v>29</v>
      </c>
      <c r="U319">
        <v>0</v>
      </c>
      <c r="V319">
        <v>350</v>
      </c>
      <c r="W319">
        <v>1</v>
      </c>
      <c r="X319">
        <v>0</v>
      </c>
      <c r="Y319">
        <v>0</v>
      </c>
      <c r="Z31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19" t="str">
        <f>+IF(AND(Municipios_3play__3[[#This Row],[pprob2]]=2,Municipios_3play__3[[#This Row],[definitivo]]=1),"Monopolio",IF(Municipios_3play__3[[#This Row],[definitivo]]=1,"Con Problemas","Sin Problemas"))</f>
        <v>Sin Problemas</v>
      </c>
      <c r="AB31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20" spans="1:28" x14ac:dyDescent="0.25">
      <c r="A320">
        <v>66440</v>
      </c>
      <c r="B320">
        <v>1</v>
      </c>
      <c r="L320" s="2">
        <v>-3.0209523809523801E-2</v>
      </c>
      <c r="O320">
        <v>0</v>
      </c>
      <c r="Q320">
        <v>1</v>
      </c>
      <c r="S320">
        <v>2</v>
      </c>
      <c r="T320" t="s">
        <v>26</v>
      </c>
      <c r="U320">
        <v>0</v>
      </c>
      <c r="V320">
        <v>350</v>
      </c>
      <c r="W320">
        <v>1</v>
      </c>
      <c r="X320">
        <v>1</v>
      </c>
      <c r="Y320">
        <v>1</v>
      </c>
      <c r="Z32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0" t="str">
        <f>+IF(AND(Municipios_3play__3[[#This Row],[pprob2]]=2,Municipios_3play__3[[#This Row],[definitivo]]=1),"Monopolio",IF(Municipios_3play__3[[#This Row],[definitivo]]=1,"Con Problemas","Sin Problemas"))</f>
        <v>Monopolio</v>
      </c>
      <c r="AB32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1" spans="1:28" x14ac:dyDescent="0.25">
      <c r="A321">
        <v>66687</v>
      </c>
      <c r="B321">
        <v>1</v>
      </c>
      <c r="L321" s="2">
        <v>-0.157934523809524</v>
      </c>
      <c r="O321">
        <v>0</v>
      </c>
      <c r="Q321">
        <v>1</v>
      </c>
      <c r="S321">
        <v>2</v>
      </c>
      <c r="T321" t="s">
        <v>29</v>
      </c>
      <c r="U321">
        <v>0</v>
      </c>
      <c r="V321">
        <v>350</v>
      </c>
      <c r="W321">
        <v>1</v>
      </c>
      <c r="X321">
        <v>1</v>
      </c>
      <c r="Y321">
        <v>1</v>
      </c>
      <c r="Z32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1" t="str">
        <f>+IF(AND(Municipios_3play__3[[#This Row],[pprob2]]=2,Municipios_3play__3[[#This Row],[definitivo]]=1),"Monopolio",IF(Municipios_3play__3[[#This Row],[definitivo]]=1,"Con Problemas","Sin Problemas"))</f>
        <v>Monopolio</v>
      </c>
      <c r="AB32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2" spans="1:28" x14ac:dyDescent="0.25">
      <c r="A322">
        <v>68077</v>
      </c>
      <c r="B322">
        <v>1</v>
      </c>
      <c r="L322" s="2">
        <v>-4.8027380952380898E-2</v>
      </c>
      <c r="O322">
        <v>0</v>
      </c>
      <c r="Q322">
        <v>1</v>
      </c>
      <c r="S322">
        <v>2</v>
      </c>
      <c r="T322" t="s">
        <v>29</v>
      </c>
      <c r="U322">
        <v>0</v>
      </c>
      <c r="V322">
        <v>350</v>
      </c>
      <c r="W322">
        <v>1</v>
      </c>
      <c r="X322">
        <v>1</v>
      </c>
      <c r="Y322">
        <v>1</v>
      </c>
      <c r="Z32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2" t="str">
        <f>+IF(AND(Municipios_3play__3[[#This Row],[pprob2]]=2,Municipios_3play__3[[#This Row],[definitivo]]=1),"Monopolio",IF(Municipios_3play__3[[#This Row],[definitivo]]=1,"Con Problemas","Sin Problemas"))</f>
        <v>Monopolio</v>
      </c>
      <c r="AB32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3" spans="1:28" x14ac:dyDescent="0.25">
      <c r="A323">
        <v>68167</v>
      </c>
      <c r="B323">
        <v>1</v>
      </c>
      <c r="L323" s="2">
        <v>-2.9342857142857101E-2</v>
      </c>
      <c r="O323">
        <v>0</v>
      </c>
      <c r="Q323">
        <v>1</v>
      </c>
      <c r="S323">
        <v>2</v>
      </c>
      <c r="T323" t="s">
        <v>29</v>
      </c>
      <c r="U323">
        <v>0</v>
      </c>
      <c r="V323">
        <v>350</v>
      </c>
      <c r="W323">
        <v>1</v>
      </c>
      <c r="X323">
        <v>1</v>
      </c>
      <c r="Y323">
        <v>1</v>
      </c>
      <c r="Z32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3" t="str">
        <f>+IF(AND(Municipios_3play__3[[#This Row],[pprob2]]=2,Municipios_3play__3[[#This Row],[definitivo]]=1),"Monopolio",IF(Municipios_3play__3[[#This Row],[definitivo]]=1,"Con Problemas","Sin Problemas"))</f>
        <v>Monopolio</v>
      </c>
      <c r="AB32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4" spans="1:28" x14ac:dyDescent="0.25">
      <c r="A324">
        <v>68296</v>
      </c>
      <c r="B324">
        <v>0</v>
      </c>
      <c r="C324">
        <v>10000</v>
      </c>
      <c r="D324">
        <v>0</v>
      </c>
      <c r="E324">
        <v>1</v>
      </c>
      <c r="F324">
        <v>0.01</v>
      </c>
      <c r="G324">
        <v>1</v>
      </c>
      <c r="H324">
        <v>0</v>
      </c>
      <c r="I324">
        <v>1</v>
      </c>
      <c r="J324">
        <v>0.01</v>
      </c>
      <c r="K324">
        <v>9.7699999999999995E-2</v>
      </c>
      <c r="L324" s="2">
        <v>0</v>
      </c>
      <c r="M324">
        <v>0.99722700481605397</v>
      </c>
      <c r="N324">
        <v>0.01</v>
      </c>
      <c r="O324">
        <v>5</v>
      </c>
      <c r="P324">
        <v>0.40600000000000003</v>
      </c>
      <c r="Q324">
        <v>0.40600000000000003</v>
      </c>
      <c r="R324">
        <v>0.73278896811616501</v>
      </c>
      <c r="S324">
        <v>0</v>
      </c>
      <c r="T324" t="s">
        <v>29</v>
      </c>
      <c r="U324">
        <v>0</v>
      </c>
      <c r="V324">
        <v>350</v>
      </c>
      <c r="W324">
        <v>0</v>
      </c>
      <c r="X324">
        <v>0</v>
      </c>
      <c r="Y324">
        <v>0</v>
      </c>
      <c r="Z32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24" t="str">
        <f>+IF(AND(Municipios_3play__3[[#This Row],[pprob2]]=2,Municipios_3play__3[[#This Row],[definitivo]]=1),"Monopolio",IF(Municipios_3play__3[[#This Row],[definitivo]]=1,"Con Problemas","Sin Problemas"))</f>
        <v>Sin Problemas</v>
      </c>
      <c r="AB32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25" spans="1:28" x14ac:dyDescent="0.25">
      <c r="A325">
        <v>68406</v>
      </c>
      <c r="B325">
        <v>1</v>
      </c>
      <c r="L325" s="2">
        <v>-9.0357142857142806E-3</v>
      </c>
      <c r="O325">
        <v>0</v>
      </c>
      <c r="Q325">
        <v>1</v>
      </c>
      <c r="S325">
        <v>2</v>
      </c>
      <c r="T325" t="s">
        <v>29</v>
      </c>
      <c r="U325">
        <v>0</v>
      </c>
      <c r="V325">
        <v>350</v>
      </c>
      <c r="W325">
        <v>1</v>
      </c>
      <c r="X325">
        <v>0</v>
      </c>
      <c r="Y325">
        <v>0</v>
      </c>
      <c r="Z32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2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2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26" spans="1:28" x14ac:dyDescent="0.25">
      <c r="A326">
        <v>68432</v>
      </c>
      <c r="B326">
        <v>1</v>
      </c>
      <c r="L326" s="2">
        <v>-6.2664285714285603E-2</v>
      </c>
      <c r="O326">
        <v>0</v>
      </c>
      <c r="Q326">
        <v>1</v>
      </c>
      <c r="S326">
        <v>2</v>
      </c>
      <c r="T326" t="s">
        <v>28</v>
      </c>
      <c r="U326">
        <v>0</v>
      </c>
      <c r="V326">
        <v>350</v>
      </c>
      <c r="W326">
        <v>1</v>
      </c>
      <c r="X326">
        <v>1</v>
      </c>
      <c r="Y326">
        <v>1</v>
      </c>
      <c r="Z32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6" t="str">
        <f>+IF(AND(Municipios_3play__3[[#This Row],[pprob2]]=2,Municipios_3play__3[[#This Row],[definitivo]]=1),"Monopolio",IF(Municipios_3play__3[[#This Row],[definitivo]]=1,"Con Problemas","Sin Problemas"))</f>
        <v>Monopolio</v>
      </c>
      <c r="AB32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7" spans="1:28" x14ac:dyDescent="0.25">
      <c r="A327">
        <v>68572</v>
      </c>
      <c r="B327">
        <v>0</v>
      </c>
      <c r="C327">
        <v>10000</v>
      </c>
      <c r="D327">
        <v>0</v>
      </c>
      <c r="E327">
        <v>1</v>
      </c>
      <c r="F327">
        <v>0.01</v>
      </c>
      <c r="G327">
        <v>1</v>
      </c>
      <c r="H327">
        <v>9.9301366129890905E-17</v>
      </c>
      <c r="I327">
        <v>1</v>
      </c>
      <c r="J327">
        <v>1.0000000000000901E-2</v>
      </c>
      <c r="K327">
        <v>8.0799999999999997E-2</v>
      </c>
      <c r="L327" s="2">
        <v>-7.4000000000000003E-3</v>
      </c>
      <c r="M327">
        <v>0.99770667337909003</v>
      </c>
      <c r="N327">
        <v>1.96339806250822E-2</v>
      </c>
      <c r="O327">
        <v>5</v>
      </c>
      <c r="P327">
        <v>0.40792679612501698</v>
      </c>
      <c r="Q327">
        <v>0.40792679612501698</v>
      </c>
      <c r="R327">
        <v>0.95262102034987095</v>
      </c>
      <c r="S327">
        <v>0</v>
      </c>
      <c r="T327" t="s">
        <v>29</v>
      </c>
      <c r="U327">
        <v>0</v>
      </c>
      <c r="V327">
        <v>350</v>
      </c>
      <c r="W327">
        <v>0</v>
      </c>
      <c r="X327">
        <v>0</v>
      </c>
      <c r="Y327">
        <v>0</v>
      </c>
      <c r="Z32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2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2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28" spans="1:28" x14ac:dyDescent="0.25">
      <c r="A328">
        <v>68575</v>
      </c>
      <c r="B328">
        <v>1</v>
      </c>
      <c r="L328" s="2">
        <v>-2.4924999999999999E-2</v>
      </c>
      <c r="O328">
        <v>0</v>
      </c>
      <c r="Q328">
        <v>1</v>
      </c>
      <c r="S328">
        <v>2</v>
      </c>
      <c r="T328" t="s">
        <v>27</v>
      </c>
      <c r="U328">
        <v>0</v>
      </c>
      <c r="V328">
        <v>350</v>
      </c>
      <c r="W328">
        <v>1</v>
      </c>
      <c r="X328">
        <v>1</v>
      </c>
      <c r="Y328">
        <v>1</v>
      </c>
      <c r="Z32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28" t="str">
        <f>+IF(AND(Municipios_3play__3[[#This Row],[pprob2]]=2,Municipios_3play__3[[#This Row],[definitivo]]=1),"Monopolio",IF(Municipios_3play__3[[#This Row],[definitivo]]=1,"Con Problemas","Sin Problemas"))</f>
        <v>Monopolio</v>
      </c>
      <c r="AB32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29" spans="1:28" x14ac:dyDescent="0.25">
      <c r="A329">
        <v>68615</v>
      </c>
      <c r="B329">
        <v>0</v>
      </c>
      <c r="C329">
        <v>10000</v>
      </c>
      <c r="D329">
        <v>0</v>
      </c>
      <c r="E329">
        <v>1</v>
      </c>
      <c r="F329">
        <v>0.01</v>
      </c>
      <c r="G329">
        <v>1</v>
      </c>
      <c r="H329">
        <v>3.1401849173675498E-16</v>
      </c>
      <c r="I329">
        <v>1</v>
      </c>
      <c r="J329">
        <v>1.0000000000002901E-2</v>
      </c>
      <c r="K329">
        <v>1.09E-2</v>
      </c>
      <c r="L329" s="2">
        <v>-1.99999999999998E-4</v>
      </c>
      <c r="M329">
        <v>0.99969062796821895</v>
      </c>
      <c r="N329">
        <v>1.0260377854731899E-2</v>
      </c>
      <c r="O329">
        <v>5</v>
      </c>
      <c r="P329">
        <v>0.40605207557094702</v>
      </c>
      <c r="Q329">
        <v>0.40605207557094702</v>
      </c>
      <c r="R329">
        <v>0.82773387723054503</v>
      </c>
      <c r="S329">
        <v>0</v>
      </c>
      <c r="T329" t="s">
        <v>29</v>
      </c>
      <c r="U329">
        <v>0</v>
      </c>
      <c r="V329">
        <v>350</v>
      </c>
      <c r="W329">
        <v>0</v>
      </c>
      <c r="X329">
        <v>0</v>
      </c>
      <c r="Y329">
        <v>0</v>
      </c>
      <c r="Z32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29" t="str">
        <f>+IF(AND(Municipios_3play__3[[#This Row],[pprob2]]=2,Municipios_3play__3[[#This Row],[definitivo]]=1),"Monopolio",IF(Municipios_3play__3[[#This Row],[definitivo]]=1,"Con Problemas","Sin Problemas"))</f>
        <v>Sin Problemas</v>
      </c>
      <c r="AB32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30" spans="1:28" x14ac:dyDescent="0.25">
      <c r="A330">
        <v>68655</v>
      </c>
      <c r="B330">
        <v>1</v>
      </c>
      <c r="L330" s="2">
        <v>-3.4510714285714297E-2</v>
      </c>
      <c r="O330">
        <v>0</v>
      </c>
      <c r="Q330">
        <v>1</v>
      </c>
      <c r="S330">
        <v>2</v>
      </c>
      <c r="T330" t="s">
        <v>29</v>
      </c>
      <c r="U330">
        <v>0</v>
      </c>
      <c r="V330">
        <v>350</v>
      </c>
      <c r="W330">
        <v>1</v>
      </c>
      <c r="X330">
        <v>1</v>
      </c>
      <c r="Y330">
        <v>1</v>
      </c>
      <c r="Z33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30" t="str">
        <f>+IF(AND(Municipios_3play__3[[#This Row],[pprob2]]=2,Municipios_3play__3[[#This Row],[definitivo]]=1),"Monopolio",IF(Municipios_3play__3[[#This Row],[definitivo]]=1,"Con Problemas","Sin Problemas"))</f>
        <v>Monopolio</v>
      </c>
      <c r="AB33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31" spans="1:28" x14ac:dyDescent="0.25">
      <c r="A331">
        <v>68689</v>
      </c>
      <c r="B331">
        <v>0</v>
      </c>
      <c r="C331">
        <v>10000</v>
      </c>
      <c r="D331">
        <v>-6.3651369803098096E-13</v>
      </c>
      <c r="E331">
        <v>1</v>
      </c>
      <c r="F331">
        <v>0</v>
      </c>
      <c r="G331">
        <v>1</v>
      </c>
      <c r="H331">
        <v>-7.7699426029172505E-17</v>
      </c>
      <c r="I331">
        <v>1</v>
      </c>
      <c r="J331">
        <v>0</v>
      </c>
      <c r="K331">
        <v>0.117233333333333</v>
      </c>
      <c r="L331" s="2">
        <v>-1.22171428571429E-2</v>
      </c>
      <c r="M331">
        <v>0.99667259499763206</v>
      </c>
      <c r="N331">
        <v>2.5905367240483201E-2</v>
      </c>
      <c r="O331">
        <v>3</v>
      </c>
      <c r="P331">
        <v>0.40518107344809701</v>
      </c>
      <c r="Q331">
        <v>0.40518107344809701</v>
      </c>
      <c r="R331">
        <v>0.64403448433864596</v>
      </c>
      <c r="S331">
        <v>0</v>
      </c>
      <c r="T331" t="s">
        <v>30</v>
      </c>
      <c r="U331">
        <v>0</v>
      </c>
      <c r="V331">
        <v>350</v>
      </c>
      <c r="W331">
        <v>0</v>
      </c>
      <c r="X331">
        <v>0</v>
      </c>
      <c r="Y331">
        <v>0</v>
      </c>
      <c r="Z33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1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32" spans="1:28" x14ac:dyDescent="0.25">
      <c r="A332">
        <v>68755</v>
      </c>
      <c r="B332">
        <v>0</v>
      </c>
      <c r="C332">
        <v>8012.9902089115703</v>
      </c>
      <c r="D332">
        <v>-671.79930816232604</v>
      </c>
      <c r="E332">
        <v>0.71898004383178005</v>
      </c>
      <c r="F332">
        <v>0</v>
      </c>
      <c r="G332">
        <v>0.69528657605915201</v>
      </c>
      <c r="H332">
        <v>-9.2101641827099595E-2</v>
      </c>
      <c r="I332">
        <v>0.69528657605915201</v>
      </c>
      <c r="J332">
        <v>0</v>
      </c>
      <c r="K332">
        <v>3.6059375</v>
      </c>
      <c r="L332" s="2">
        <v>0.60795357142857098</v>
      </c>
      <c r="M332">
        <v>0.89765355863754503</v>
      </c>
      <c r="N332">
        <v>0</v>
      </c>
      <c r="O332">
        <v>2</v>
      </c>
      <c r="P332">
        <v>0.28285332397818602</v>
      </c>
      <c r="Q332">
        <v>0.28285332397818602</v>
      </c>
      <c r="R332">
        <v>-0.112263445073395</v>
      </c>
      <c r="S332">
        <v>0</v>
      </c>
      <c r="T332" t="s">
        <v>28</v>
      </c>
      <c r="U332">
        <v>0</v>
      </c>
      <c r="V332">
        <v>350</v>
      </c>
      <c r="W332">
        <v>0</v>
      </c>
      <c r="X332">
        <v>1</v>
      </c>
      <c r="Y332">
        <v>0</v>
      </c>
      <c r="Z33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2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33" spans="1:28" x14ac:dyDescent="0.25">
      <c r="A333">
        <v>68861</v>
      </c>
      <c r="B333">
        <v>1</v>
      </c>
      <c r="L333" s="2">
        <v>-4.9309523809523796E-3</v>
      </c>
      <c r="O333">
        <v>0</v>
      </c>
      <c r="Q333">
        <v>1</v>
      </c>
      <c r="S333">
        <v>2</v>
      </c>
      <c r="T333" t="s">
        <v>29</v>
      </c>
      <c r="U333">
        <v>0</v>
      </c>
      <c r="V333">
        <v>350</v>
      </c>
      <c r="W333">
        <v>1</v>
      </c>
      <c r="X333">
        <v>0</v>
      </c>
      <c r="Y333">
        <v>0</v>
      </c>
      <c r="Z33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34" spans="1:28" x14ac:dyDescent="0.25">
      <c r="A334">
        <v>70708</v>
      </c>
      <c r="B334">
        <v>1</v>
      </c>
      <c r="L334" s="2">
        <v>-3.4423809523809502E-2</v>
      </c>
      <c r="O334">
        <v>0</v>
      </c>
      <c r="Q334">
        <v>1</v>
      </c>
      <c r="S334">
        <v>2</v>
      </c>
      <c r="T334" t="s">
        <v>29</v>
      </c>
      <c r="U334">
        <v>0</v>
      </c>
      <c r="V334">
        <v>350</v>
      </c>
      <c r="W334">
        <v>1</v>
      </c>
      <c r="X334">
        <v>1</v>
      </c>
      <c r="Y334">
        <v>1</v>
      </c>
      <c r="Z33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34" t="str">
        <f>+IF(AND(Municipios_3play__3[[#This Row],[pprob2]]=2,Municipios_3play__3[[#This Row],[definitivo]]=1),"Monopolio",IF(Municipios_3play__3[[#This Row],[definitivo]]=1,"Con Problemas","Sin Problemas"))</f>
        <v>Monopolio</v>
      </c>
      <c r="AB33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35" spans="1:28" x14ac:dyDescent="0.25">
      <c r="A335">
        <v>70713</v>
      </c>
      <c r="B335">
        <v>1</v>
      </c>
      <c r="L335" s="2">
        <v>-4.1710714285714302E-2</v>
      </c>
      <c r="O335">
        <v>0</v>
      </c>
      <c r="Q335">
        <v>1</v>
      </c>
      <c r="S335">
        <v>2</v>
      </c>
      <c r="T335" t="s">
        <v>29</v>
      </c>
      <c r="U335">
        <v>0</v>
      </c>
      <c r="V335">
        <v>350</v>
      </c>
      <c r="W335">
        <v>1</v>
      </c>
      <c r="X335">
        <v>1</v>
      </c>
      <c r="Y335">
        <v>1</v>
      </c>
      <c r="Z33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35" t="str">
        <f>+IF(AND(Municipios_3play__3[[#This Row],[pprob2]]=2,Municipios_3play__3[[#This Row],[definitivo]]=1),"Monopolio",IF(Municipios_3play__3[[#This Row],[definitivo]]=1,"Con Problemas","Sin Problemas"))</f>
        <v>Monopolio</v>
      </c>
      <c r="AB33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36" spans="1:28" x14ac:dyDescent="0.25">
      <c r="A336">
        <v>70742</v>
      </c>
      <c r="B336">
        <v>0</v>
      </c>
      <c r="C336">
        <v>10000</v>
      </c>
      <c r="D336">
        <v>-6.3651369803098096E-13</v>
      </c>
      <c r="E336">
        <v>1</v>
      </c>
      <c r="F336">
        <v>0</v>
      </c>
      <c r="G336">
        <v>1</v>
      </c>
      <c r="H336">
        <v>-7.7699426029172505E-17</v>
      </c>
      <c r="I336">
        <v>1</v>
      </c>
      <c r="J336">
        <v>0</v>
      </c>
      <c r="K336">
        <v>0.38426666666666698</v>
      </c>
      <c r="L336" s="2">
        <v>-6.9314285714285703E-2</v>
      </c>
      <c r="M336">
        <v>0.98909345326491505</v>
      </c>
      <c r="N336">
        <v>0.100239525082816</v>
      </c>
      <c r="O336">
        <v>3</v>
      </c>
      <c r="P336">
        <v>0.42004790501656297</v>
      </c>
      <c r="Q336">
        <v>0.42004790501656297</v>
      </c>
      <c r="R336">
        <v>1.3274570399227801</v>
      </c>
      <c r="S336">
        <v>1</v>
      </c>
      <c r="T336" t="s">
        <v>27</v>
      </c>
      <c r="U336">
        <v>0</v>
      </c>
      <c r="V336">
        <v>350</v>
      </c>
      <c r="W336">
        <v>1</v>
      </c>
      <c r="X336">
        <v>1</v>
      </c>
      <c r="Y336">
        <v>1</v>
      </c>
      <c r="Z33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336" t="str">
        <f>+IF(AND(Municipios_3play__3[[#This Row],[pprob2]]=2,Municipios_3play__3[[#This Row],[definitivo]]=1),"Monopolio",IF(Municipios_3play__3[[#This Row],[definitivo]]=1,"Con Problemas","Sin Problemas"))</f>
        <v>Con Problemas</v>
      </c>
      <c r="AB33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337" spans="1:28" x14ac:dyDescent="0.25">
      <c r="A337">
        <v>70771</v>
      </c>
      <c r="B337">
        <v>0</v>
      </c>
      <c r="C337">
        <v>10000</v>
      </c>
      <c r="D337">
        <v>-6.3651369803098096E-13</v>
      </c>
      <c r="E337">
        <v>1</v>
      </c>
      <c r="F337">
        <v>0</v>
      </c>
      <c r="G337">
        <v>1</v>
      </c>
      <c r="H337">
        <v>-7.7699426029172505E-17</v>
      </c>
      <c r="I337">
        <v>1</v>
      </c>
      <c r="J337">
        <v>0</v>
      </c>
      <c r="K337">
        <v>9.4999999999999998E-3</v>
      </c>
      <c r="L337" s="2">
        <v>-1.21405353170582E-18</v>
      </c>
      <c r="M337">
        <v>0.99973036382551195</v>
      </c>
      <c r="N337">
        <v>0.01</v>
      </c>
      <c r="O337">
        <v>3</v>
      </c>
      <c r="P337">
        <v>0.40200000000000002</v>
      </c>
      <c r="Q337">
        <v>0.40200000000000002</v>
      </c>
      <c r="R337">
        <v>0.433289494485328</v>
      </c>
      <c r="S337">
        <v>0</v>
      </c>
      <c r="T337" t="s">
        <v>29</v>
      </c>
      <c r="U337">
        <v>0</v>
      </c>
      <c r="V337">
        <v>350</v>
      </c>
      <c r="W337">
        <v>0</v>
      </c>
      <c r="X337">
        <v>0</v>
      </c>
      <c r="Y337">
        <v>0</v>
      </c>
      <c r="Z33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38" spans="1:28" x14ac:dyDescent="0.25">
      <c r="A338">
        <v>70823</v>
      </c>
      <c r="B338">
        <v>1</v>
      </c>
      <c r="L338" s="2">
        <v>-4.1702380952380897E-3</v>
      </c>
      <c r="O338">
        <v>0</v>
      </c>
      <c r="Q338">
        <v>1</v>
      </c>
      <c r="S338">
        <v>2</v>
      </c>
      <c r="T338" t="s">
        <v>29</v>
      </c>
      <c r="U338">
        <v>0</v>
      </c>
      <c r="V338">
        <v>350</v>
      </c>
      <c r="W338">
        <v>1</v>
      </c>
      <c r="X338">
        <v>0</v>
      </c>
      <c r="Y338">
        <v>0</v>
      </c>
      <c r="Z33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38" t="str">
        <f>+IF(AND(Municipios_3play__3[[#This Row],[pprob2]]=2,Municipios_3play__3[[#This Row],[definitivo]]=1),"Monopolio",IF(Municipios_3play__3[[#This Row],[definitivo]]=1,"Con Problemas","Sin Problemas"))</f>
        <v>Sin Problemas</v>
      </c>
      <c r="AB33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39" spans="1:28" x14ac:dyDescent="0.25">
      <c r="A339">
        <v>73124</v>
      </c>
      <c r="B339">
        <v>1</v>
      </c>
      <c r="L339" s="2">
        <v>-9.9730952380952295E-2</v>
      </c>
      <c r="O339">
        <v>0</v>
      </c>
      <c r="Q339">
        <v>1</v>
      </c>
      <c r="S339">
        <v>2</v>
      </c>
      <c r="T339" t="s">
        <v>29</v>
      </c>
      <c r="U339">
        <v>0</v>
      </c>
      <c r="V339">
        <v>350</v>
      </c>
      <c r="W339">
        <v>1</v>
      </c>
      <c r="X339">
        <v>1</v>
      </c>
      <c r="Y339">
        <v>1</v>
      </c>
      <c r="Z33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39" t="str">
        <f>+IF(AND(Municipios_3play__3[[#This Row],[pprob2]]=2,Municipios_3play__3[[#This Row],[definitivo]]=1),"Monopolio",IF(Municipios_3play__3[[#This Row],[definitivo]]=1,"Con Problemas","Sin Problemas"))</f>
        <v>Monopolio</v>
      </c>
      <c r="AB33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0" spans="1:28" x14ac:dyDescent="0.25">
      <c r="A340">
        <v>73168</v>
      </c>
      <c r="B340">
        <v>1</v>
      </c>
      <c r="L340" s="2">
        <v>-6.0644047619047597E-2</v>
      </c>
      <c r="O340">
        <v>0</v>
      </c>
      <c r="Q340">
        <v>1</v>
      </c>
      <c r="S340">
        <v>2</v>
      </c>
      <c r="T340" t="s">
        <v>30</v>
      </c>
      <c r="U340">
        <v>0</v>
      </c>
      <c r="V340">
        <v>350</v>
      </c>
      <c r="W340">
        <v>1</v>
      </c>
      <c r="X340">
        <v>1</v>
      </c>
      <c r="Y340">
        <v>1</v>
      </c>
      <c r="Z34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0" t="str">
        <f>+IF(AND(Municipios_3play__3[[#This Row],[pprob2]]=2,Municipios_3play__3[[#This Row],[definitivo]]=1),"Monopolio",IF(Municipios_3play__3[[#This Row],[definitivo]]=1,"Con Problemas","Sin Problemas"))</f>
        <v>Monopolio</v>
      </c>
      <c r="AB34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1" spans="1:28" x14ac:dyDescent="0.25">
      <c r="A341">
        <v>73283</v>
      </c>
      <c r="B341">
        <v>1</v>
      </c>
      <c r="L341" s="2">
        <v>-2.5352380952380901E-2</v>
      </c>
      <c r="O341">
        <v>0</v>
      </c>
      <c r="Q341">
        <v>1</v>
      </c>
      <c r="S341">
        <v>2</v>
      </c>
      <c r="T341" t="s">
        <v>29</v>
      </c>
      <c r="U341">
        <v>0</v>
      </c>
      <c r="V341">
        <v>350</v>
      </c>
      <c r="W341">
        <v>1</v>
      </c>
      <c r="X341">
        <v>0</v>
      </c>
      <c r="Y341">
        <v>0</v>
      </c>
      <c r="Z34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41" t="str">
        <f>+IF(AND(Municipios_3play__3[[#This Row],[pprob2]]=2,Municipios_3play__3[[#This Row],[definitivo]]=1),"Monopolio",IF(Municipios_3play__3[[#This Row],[definitivo]]=1,"Con Problemas","Sin Problemas"))</f>
        <v>Sin Problemas</v>
      </c>
      <c r="AB34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42" spans="1:28" x14ac:dyDescent="0.25">
      <c r="A342">
        <v>73349</v>
      </c>
      <c r="B342">
        <v>1</v>
      </c>
      <c r="L342" s="2">
        <v>-0.26510952380952402</v>
      </c>
      <c r="O342">
        <v>0</v>
      </c>
      <c r="Q342">
        <v>1</v>
      </c>
      <c r="S342">
        <v>2</v>
      </c>
      <c r="T342" t="s">
        <v>29</v>
      </c>
      <c r="U342">
        <v>0</v>
      </c>
      <c r="V342">
        <v>350</v>
      </c>
      <c r="W342">
        <v>1</v>
      </c>
      <c r="X342">
        <v>1</v>
      </c>
      <c r="Y342">
        <v>1</v>
      </c>
      <c r="Z34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2" t="str">
        <f>+IF(AND(Municipios_3play__3[[#This Row],[pprob2]]=2,Municipios_3play__3[[#This Row],[definitivo]]=1),"Monopolio",IF(Municipios_3play__3[[#This Row],[definitivo]]=1,"Con Problemas","Sin Problemas"))</f>
        <v>Monopolio</v>
      </c>
      <c r="AB34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3" spans="1:28" x14ac:dyDescent="0.25">
      <c r="A343">
        <v>73408</v>
      </c>
      <c r="B343">
        <v>1</v>
      </c>
      <c r="L343" s="2">
        <v>-6.3204761904761902E-2</v>
      </c>
      <c r="O343">
        <v>0</v>
      </c>
      <c r="Q343">
        <v>1</v>
      </c>
      <c r="S343">
        <v>2</v>
      </c>
      <c r="T343" t="s">
        <v>29</v>
      </c>
      <c r="U343">
        <v>0</v>
      </c>
      <c r="V343">
        <v>350</v>
      </c>
      <c r="W343">
        <v>1</v>
      </c>
      <c r="X343">
        <v>1</v>
      </c>
      <c r="Y343">
        <v>1</v>
      </c>
      <c r="Z34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3" t="str">
        <f>+IF(AND(Municipios_3play__3[[#This Row],[pprob2]]=2,Municipios_3play__3[[#This Row],[definitivo]]=1),"Monopolio",IF(Municipios_3play__3[[#This Row],[definitivo]]=1,"Con Problemas","Sin Problemas"))</f>
        <v>Monopolio</v>
      </c>
      <c r="AB34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4" spans="1:28" x14ac:dyDescent="0.25">
      <c r="A344">
        <v>73411</v>
      </c>
      <c r="B344">
        <v>1</v>
      </c>
      <c r="L344" s="2">
        <v>-0.12953809523809501</v>
      </c>
      <c r="O344">
        <v>0</v>
      </c>
      <c r="Q344">
        <v>1</v>
      </c>
      <c r="S344">
        <v>2</v>
      </c>
      <c r="T344" t="s">
        <v>29</v>
      </c>
      <c r="U344">
        <v>0</v>
      </c>
      <c r="V344">
        <v>350</v>
      </c>
      <c r="W344">
        <v>1</v>
      </c>
      <c r="X344">
        <v>1</v>
      </c>
      <c r="Y344">
        <v>1</v>
      </c>
      <c r="Z34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4" t="str">
        <f>+IF(AND(Municipios_3play__3[[#This Row],[pprob2]]=2,Municipios_3play__3[[#This Row],[definitivo]]=1),"Monopolio",IF(Municipios_3play__3[[#This Row],[definitivo]]=1,"Con Problemas","Sin Problemas"))</f>
        <v>Monopolio</v>
      </c>
      <c r="AB34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5" spans="1:28" x14ac:dyDescent="0.25">
      <c r="A345">
        <v>73443</v>
      </c>
      <c r="B345">
        <v>1</v>
      </c>
      <c r="L345" s="2">
        <v>-0.198585714285714</v>
      </c>
      <c r="O345">
        <v>0</v>
      </c>
      <c r="Q345">
        <v>1</v>
      </c>
      <c r="S345">
        <v>2</v>
      </c>
      <c r="T345" t="s">
        <v>29</v>
      </c>
      <c r="U345">
        <v>0</v>
      </c>
      <c r="V345">
        <v>350</v>
      </c>
      <c r="W345">
        <v>1</v>
      </c>
      <c r="X345">
        <v>1</v>
      </c>
      <c r="Y345">
        <v>1</v>
      </c>
      <c r="Z34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5" t="str">
        <f>+IF(AND(Municipios_3play__3[[#This Row],[pprob2]]=2,Municipios_3play__3[[#This Row],[definitivo]]=1),"Monopolio",IF(Municipios_3play__3[[#This Row],[definitivo]]=1,"Con Problemas","Sin Problemas"))</f>
        <v>Monopolio</v>
      </c>
      <c r="AB34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6" spans="1:28" x14ac:dyDescent="0.25">
      <c r="A346">
        <v>73483</v>
      </c>
      <c r="B346">
        <v>1</v>
      </c>
      <c r="L346" s="2">
        <v>-0.122546428571429</v>
      </c>
      <c r="O346">
        <v>0</v>
      </c>
      <c r="Q346">
        <v>1</v>
      </c>
      <c r="S346">
        <v>2</v>
      </c>
      <c r="T346" t="s">
        <v>29</v>
      </c>
      <c r="U346">
        <v>0</v>
      </c>
      <c r="V346">
        <v>350</v>
      </c>
      <c r="W346">
        <v>1</v>
      </c>
      <c r="X346">
        <v>1</v>
      </c>
      <c r="Y346">
        <v>1</v>
      </c>
      <c r="Z34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6" t="str">
        <f>+IF(AND(Municipios_3play__3[[#This Row],[pprob2]]=2,Municipios_3play__3[[#This Row],[definitivo]]=1),"Monopolio",IF(Municipios_3play__3[[#This Row],[definitivo]]=1,"Con Problemas","Sin Problemas"))</f>
        <v>Monopolio</v>
      </c>
      <c r="AB34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7" spans="1:28" x14ac:dyDescent="0.25">
      <c r="A347">
        <v>73585</v>
      </c>
      <c r="B347">
        <v>1</v>
      </c>
      <c r="L347" s="2">
        <v>-5.4658333333333302E-2</v>
      </c>
      <c r="O347">
        <v>0</v>
      </c>
      <c r="Q347">
        <v>1</v>
      </c>
      <c r="S347">
        <v>2</v>
      </c>
      <c r="T347" t="s">
        <v>29</v>
      </c>
      <c r="U347">
        <v>0</v>
      </c>
      <c r="V347">
        <v>350</v>
      </c>
      <c r="W347">
        <v>1</v>
      </c>
      <c r="X347">
        <v>1</v>
      </c>
      <c r="Y347">
        <v>1</v>
      </c>
      <c r="Z34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7" t="str">
        <f>+IF(AND(Municipios_3play__3[[#This Row],[pprob2]]=2,Municipios_3play__3[[#This Row],[definitivo]]=1),"Monopolio",IF(Municipios_3play__3[[#This Row],[definitivo]]=1,"Con Problemas","Sin Problemas"))</f>
        <v>Monopolio</v>
      </c>
      <c r="AB34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8" spans="1:28" x14ac:dyDescent="0.25">
      <c r="A348">
        <v>73671</v>
      </c>
      <c r="B348">
        <v>1</v>
      </c>
      <c r="L348" s="2">
        <v>-2.4966666666666599E-2</v>
      </c>
      <c r="O348">
        <v>0</v>
      </c>
      <c r="Q348">
        <v>1</v>
      </c>
      <c r="S348">
        <v>2</v>
      </c>
      <c r="T348" t="s">
        <v>29</v>
      </c>
      <c r="U348">
        <v>0</v>
      </c>
      <c r="V348">
        <v>350</v>
      </c>
      <c r="W348">
        <v>1</v>
      </c>
      <c r="X348">
        <v>1</v>
      </c>
      <c r="Y348">
        <v>1</v>
      </c>
      <c r="Z34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8" t="str">
        <f>+IF(AND(Municipios_3play__3[[#This Row],[pprob2]]=2,Municipios_3play__3[[#This Row],[definitivo]]=1),"Monopolio",IF(Municipios_3play__3[[#This Row],[definitivo]]=1,"Con Problemas","Sin Problemas"))</f>
        <v>Monopolio</v>
      </c>
      <c r="AB34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49" spans="1:28" x14ac:dyDescent="0.25">
      <c r="A349">
        <v>73861</v>
      </c>
      <c r="B349">
        <v>1</v>
      </c>
      <c r="L349" s="2">
        <v>-0.109479761904762</v>
      </c>
      <c r="O349">
        <v>0</v>
      </c>
      <c r="Q349">
        <v>1</v>
      </c>
      <c r="S349">
        <v>2</v>
      </c>
      <c r="T349" t="s">
        <v>29</v>
      </c>
      <c r="U349">
        <v>0</v>
      </c>
      <c r="V349">
        <v>350</v>
      </c>
      <c r="W349">
        <v>1</v>
      </c>
      <c r="X349">
        <v>1</v>
      </c>
      <c r="Y349">
        <v>1</v>
      </c>
      <c r="Z34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49" t="str">
        <f>+IF(AND(Municipios_3play__3[[#This Row],[pprob2]]=2,Municipios_3play__3[[#This Row],[definitivo]]=1),"Monopolio",IF(Municipios_3play__3[[#This Row],[definitivo]]=1,"Con Problemas","Sin Problemas"))</f>
        <v>Monopolio</v>
      </c>
      <c r="AB34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50" spans="1:28" x14ac:dyDescent="0.25">
      <c r="A350">
        <v>76036</v>
      </c>
      <c r="B350">
        <v>0</v>
      </c>
      <c r="C350">
        <v>7882.9800753114796</v>
      </c>
      <c r="D350">
        <v>-772.94893100602098</v>
      </c>
      <c r="E350">
        <v>0.70059289636548105</v>
      </c>
      <c r="F350">
        <v>0</v>
      </c>
      <c r="G350">
        <v>0.68082159572238998</v>
      </c>
      <c r="H350">
        <v>-0.112811323697281</v>
      </c>
      <c r="I350">
        <v>0.68082159572238998</v>
      </c>
      <c r="J350">
        <v>0</v>
      </c>
      <c r="K350">
        <v>3.340875</v>
      </c>
      <c r="L350" s="2">
        <v>0.29246190476190498</v>
      </c>
      <c r="M350">
        <v>0.90517676269020397</v>
      </c>
      <c r="N350">
        <v>0</v>
      </c>
      <c r="O350">
        <v>2</v>
      </c>
      <c r="P350">
        <v>0.27628289841757397</v>
      </c>
      <c r="Q350">
        <v>0.27628289841757397</v>
      </c>
      <c r="R350">
        <v>-0.154652889112633</v>
      </c>
      <c r="S350">
        <v>0</v>
      </c>
      <c r="T350" t="s">
        <v>29</v>
      </c>
      <c r="U350">
        <v>0</v>
      </c>
      <c r="V350">
        <v>350</v>
      </c>
      <c r="W350">
        <v>0</v>
      </c>
      <c r="X350">
        <v>1</v>
      </c>
      <c r="Y350">
        <v>0</v>
      </c>
      <c r="Z35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0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1" spans="1:28" x14ac:dyDescent="0.25">
      <c r="A351">
        <v>76113</v>
      </c>
      <c r="B351">
        <v>1</v>
      </c>
      <c r="L351" s="2">
        <v>-0.167835714285714</v>
      </c>
      <c r="O351">
        <v>0</v>
      </c>
      <c r="Q351">
        <v>1</v>
      </c>
      <c r="S351">
        <v>2</v>
      </c>
      <c r="T351" t="s">
        <v>27</v>
      </c>
      <c r="U351">
        <v>0</v>
      </c>
      <c r="V351">
        <v>350</v>
      </c>
      <c r="W351">
        <v>1</v>
      </c>
      <c r="X351">
        <v>1</v>
      </c>
      <c r="Y351">
        <v>1</v>
      </c>
      <c r="Z35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51" t="str">
        <f>+IF(AND(Municipios_3play__3[[#This Row],[pprob2]]=2,Municipios_3play__3[[#This Row],[definitivo]]=1),"Monopolio",IF(Municipios_3play__3[[#This Row],[definitivo]]=1,"Con Problemas","Sin Problemas"))</f>
        <v>Monopolio</v>
      </c>
      <c r="AB35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52" spans="1:28" x14ac:dyDescent="0.25">
      <c r="A352">
        <v>76122</v>
      </c>
      <c r="B352">
        <v>0</v>
      </c>
      <c r="C352">
        <v>10000</v>
      </c>
      <c r="D352">
        <v>0</v>
      </c>
      <c r="E352">
        <v>1</v>
      </c>
      <c r="F352">
        <v>0.01</v>
      </c>
      <c r="G352">
        <v>1</v>
      </c>
      <c r="H352">
        <v>-5.2336415289459199E-17</v>
      </c>
      <c r="I352">
        <v>1</v>
      </c>
      <c r="J352">
        <v>0</v>
      </c>
      <c r="K352">
        <v>1.6276124999999999</v>
      </c>
      <c r="L352" s="2">
        <v>1.2508333333333401E-2</v>
      </c>
      <c r="M352">
        <v>0.95380387283693902</v>
      </c>
      <c r="N352">
        <v>0</v>
      </c>
      <c r="O352">
        <v>3</v>
      </c>
      <c r="P352">
        <v>0.40200000000000002</v>
      </c>
      <c r="Q352">
        <v>0.40200000000000002</v>
      </c>
      <c r="R352">
        <v>0.433289494485328</v>
      </c>
      <c r="S352">
        <v>0</v>
      </c>
      <c r="T352" t="s">
        <v>27</v>
      </c>
      <c r="U352">
        <v>0</v>
      </c>
      <c r="V352">
        <v>350</v>
      </c>
      <c r="W352">
        <v>0</v>
      </c>
      <c r="X352">
        <v>1</v>
      </c>
      <c r="Y352">
        <v>0</v>
      </c>
      <c r="Z35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2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3" spans="1:28" x14ac:dyDescent="0.25">
      <c r="A353">
        <v>76126</v>
      </c>
      <c r="B353">
        <v>0</v>
      </c>
      <c r="C353">
        <v>10000</v>
      </c>
      <c r="D353">
        <v>-6.3651369803098096E-13</v>
      </c>
      <c r="E353">
        <v>1</v>
      </c>
      <c r="F353">
        <v>0</v>
      </c>
      <c r="G353">
        <v>1</v>
      </c>
      <c r="H353">
        <v>-7.7699426029172505E-17</v>
      </c>
      <c r="I353">
        <v>1</v>
      </c>
      <c r="J353">
        <v>0</v>
      </c>
      <c r="K353">
        <v>0.17231666666666701</v>
      </c>
      <c r="L353" s="2">
        <v>-1.75228571428571E-2</v>
      </c>
      <c r="M353">
        <v>0.99510917823152101</v>
      </c>
      <c r="N353">
        <v>3.2812819758158002E-2</v>
      </c>
      <c r="O353">
        <v>3</v>
      </c>
      <c r="P353">
        <v>0.40656256395163198</v>
      </c>
      <c r="Q353">
        <v>0.40656256395163198</v>
      </c>
      <c r="R353">
        <v>0.88844453974299697</v>
      </c>
      <c r="S353">
        <v>0</v>
      </c>
      <c r="T353" t="s">
        <v>29</v>
      </c>
      <c r="U353">
        <v>0</v>
      </c>
      <c r="V353">
        <v>350</v>
      </c>
      <c r="W353">
        <v>0</v>
      </c>
      <c r="X353">
        <v>1</v>
      </c>
      <c r="Y353">
        <v>0</v>
      </c>
      <c r="Z35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4" spans="1:28" x14ac:dyDescent="0.25">
      <c r="A354">
        <v>76233</v>
      </c>
      <c r="B354">
        <v>0</v>
      </c>
      <c r="C354">
        <v>6018.8392451421696</v>
      </c>
      <c r="D354">
        <v>214.433123526157</v>
      </c>
      <c r="E354">
        <v>0.436950121812964</v>
      </c>
      <c r="F354">
        <v>0.37823740576336701</v>
      </c>
      <c r="G354">
        <v>0.42851830663615598</v>
      </c>
      <c r="H354">
        <v>4.8787730195052899E-2</v>
      </c>
      <c r="I354">
        <v>0.42851830663615598</v>
      </c>
      <c r="J354">
        <v>0.45904461324969698</v>
      </c>
      <c r="K354">
        <v>0.1094625</v>
      </c>
      <c r="L354" s="2">
        <v>-6.6440476190476102E-3</v>
      </c>
      <c r="M354">
        <v>0.99689315265790401</v>
      </c>
      <c r="N354">
        <v>1.8649814328922699E-2</v>
      </c>
      <c r="O354">
        <v>5</v>
      </c>
      <c r="P354">
        <v>0.34428005235822101</v>
      </c>
      <c r="Q354">
        <v>0.34428005235822101</v>
      </c>
      <c r="R354">
        <v>8.4120162811667107E-2</v>
      </c>
      <c r="S354">
        <v>0</v>
      </c>
      <c r="T354" t="s">
        <v>29</v>
      </c>
      <c r="U354">
        <v>0</v>
      </c>
      <c r="V354">
        <v>350</v>
      </c>
      <c r="W354">
        <v>0</v>
      </c>
      <c r="X354">
        <v>0</v>
      </c>
      <c r="Y354">
        <v>0</v>
      </c>
      <c r="Z35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4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5" spans="1:28" x14ac:dyDescent="0.25">
      <c r="A355">
        <v>76306</v>
      </c>
      <c r="B355">
        <v>1</v>
      </c>
      <c r="L355" s="2">
        <v>-7.3307142857142807E-2</v>
      </c>
      <c r="O355">
        <v>0</v>
      </c>
      <c r="Q355">
        <v>1</v>
      </c>
      <c r="S355">
        <v>2</v>
      </c>
      <c r="T355" t="s">
        <v>29</v>
      </c>
      <c r="U355">
        <v>0</v>
      </c>
      <c r="V355">
        <v>350</v>
      </c>
      <c r="W355">
        <v>1</v>
      </c>
      <c r="X355">
        <v>1</v>
      </c>
      <c r="Y355">
        <v>1</v>
      </c>
      <c r="Z35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55" t="str">
        <f>+IF(AND(Municipios_3play__3[[#This Row],[pprob2]]=2,Municipios_3play__3[[#This Row],[definitivo]]=1),"Monopolio",IF(Municipios_3play__3[[#This Row],[definitivo]]=1,"Con Problemas","Sin Problemas"))</f>
        <v>Monopolio</v>
      </c>
      <c r="AB35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56" spans="1:28" x14ac:dyDescent="0.25">
      <c r="A356">
        <v>76318</v>
      </c>
      <c r="B356">
        <v>1</v>
      </c>
      <c r="L356" s="2">
        <v>-8.9167857142857201E-2</v>
      </c>
      <c r="O356">
        <v>0</v>
      </c>
      <c r="Q356">
        <v>1</v>
      </c>
      <c r="S356">
        <v>2</v>
      </c>
      <c r="T356" t="s">
        <v>29</v>
      </c>
      <c r="U356">
        <v>0</v>
      </c>
      <c r="V356">
        <v>350</v>
      </c>
      <c r="W356">
        <v>1</v>
      </c>
      <c r="X356">
        <v>1</v>
      </c>
      <c r="Y356">
        <v>1</v>
      </c>
      <c r="Z35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56" t="str">
        <f>+IF(AND(Municipios_3play__3[[#This Row],[pprob2]]=2,Municipios_3play__3[[#This Row],[definitivo]]=1),"Monopolio",IF(Municipios_3play__3[[#This Row],[definitivo]]=1,"Con Problemas","Sin Problemas"))</f>
        <v>Monopolio</v>
      </c>
      <c r="AB35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57" spans="1:28" x14ac:dyDescent="0.25">
      <c r="A357">
        <v>76400</v>
      </c>
      <c r="B357">
        <v>0</v>
      </c>
      <c r="C357">
        <v>7064.6211206687904</v>
      </c>
      <c r="D357">
        <v>-237.64745736075301</v>
      </c>
      <c r="E357">
        <v>0.58485355849458598</v>
      </c>
      <c r="F357">
        <v>0</v>
      </c>
      <c r="G357">
        <v>0.50401075162555697</v>
      </c>
      <c r="H357">
        <v>-2.9246175462581198E-2</v>
      </c>
      <c r="I357">
        <v>0.50401075162555697</v>
      </c>
      <c r="J357">
        <v>0</v>
      </c>
      <c r="K357">
        <v>1.2482625000000001</v>
      </c>
      <c r="L357" s="2">
        <v>5.7979761904761902E-2</v>
      </c>
      <c r="M357">
        <v>0.96457087102557904</v>
      </c>
      <c r="N357">
        <v>0</v>
      </c>
      <c r="O357">
        <v>2</v>
      </c>
      <c r="P357">
        <v>0.21777286202402901</v>
      </c>
      <c r="Q357">
        <v>0.21777286202402901</v>
      </c>
      <c r="R357">
        <v>-0.402724595594809</v>
      </c>
      <c r="S357">
        <v>0</v>
      </c>
      <c r="T357" t="s">
        <v>27</v>
      </c>
      <c r="U357">
        <v>0</v>
      </c>
      <c r="V357">
        <v>350</v>
      </c>
      <c r="W357">
        <v>0</v>
      </c>
      <c r="X357">
        <v>1</v>
      </c>
      <c r="Y357">
        <v>0</v>
      </c>
      <c r="Z35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58" spans="1:28" x14ac:dyDescent="0.25">
      <c r="A358">
        <v>76403</v>
      </c>
      <c r="B358">
        <v>1</v>
      </c>
      <c r="L358" s="2">
        <v>-0.160522619047619</v>
      </c>
      <c r="O358">
        <v>0</v>
      </c>
      <c r="Q358">
        <v>1</v>
      </c>
      <c r="S358">
        <v>2</v>
      </c>
      <c r="T358" t="s">
        <v>30</v>
      </c>
      <c r="U358">
        <v>0</v>
      </c>
      <c r="V358">
        <v>350</v>
      </c>
      <c r="W358">
        <v>1</v>
      </c>
      <c r="X358">
        <v>1</v>
      </c>
      <c r="Y358">
        <v>1</v>
      </c>
      <c r="Z35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58" t="str">
        <f>+IF(AND(Municipios_3play__3[[#This Row],[pprob2]]=2,Municipios_3play__3[[#This Row],[definitivo]]=1),"Monopolio",IF(Municipios_3play__3[[#This Row],[definitivo]]=1,"Con Problemas","Sin Problemas"))</f>
        <v>Monopolio</v>
      </c>
      <c r="AB35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59" spans="1:28" x14ac:dyDescent="0.25">
      <c r="A359">
        <v>76622</v>
      </c>
      <c r="B359">
        <v>0</v>
      </c>
      <c r="C359">
        <v>5409.1634391549796</v>
      </c>
      <c r="D359">
        <v>-135.39659481049699</v>
      </c>
      <c r="E359">
        <v>0.35072454353763299</v>
      </c>
      <c r="F359">
        <v>0</v>
      </c>
      <c r="G359">
        <v>0.23120877450874699</v>
      </c>
      <c r="H359">
        <v>-4.7413815700257503E-2</v>
      </c>
      <c r="I359">
        <v>0.23120877450874699</v>
      </c>
      <c r="J359">
        <v>0</v>
      </c>
      <c r="K359">
        <v>3.7593375</v>
      </c>
      <c r="L359" s="2">
        <v>-3.8977380952380798E-2</v>
      </c>
      <c r="M359">
        <v>0.89329964398844197</v>
      </c>
      <c r="N359">
        <v>6.0744234177254698E-2</v>
      </c>
      <c r="O359">
        <v>3</v>
      </c>
      <c r="P359">
        <v>0.128535510444727</v>
      </c>
      <c r="Q359">
        <v>0.128535510444727</v>
      </c>
      <c r="R359">
        <v>-1.09448341632186</v>
      </c>
      <c r="S359">
        <v>0</v>
      </c>
      <c r="T359" t="s">
        <v>30</v>
      </c>
      <c r="U359">
        <v>0</v>
      </c>
      <c r="V359">
        <v>350</v>
      </c>
      <c r="W359">
        <v>0</v>
      </c>
      <c r="X359">
        <v>1</v>
      </c>
      <c r="Y359">
        <v>0</v>
      </c>
      <c r="Z35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59" t="str">
        <f>+IF(AND(Municipios_3play__3[[#This Row],[pprob2]]=2,Municipios_3play__3[[#This Row],[definitivo]]=1),"Monopolio",IF(Municipios_3play__3[[#This Row],[definitivo]]=1,"Con Problemas","Sin Problemas"))</f>
        <v>Sin Problemas</v>
      </c>
      <c r="AB35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60" spans="1:28" x14ac:dyDescent="0.25">
      <c r="A360">
        <v>76670</v>
      </c>
      <c r="B360">
        <v>1</v>
      </c>
      <c r="L360" s="2">
        <v>-0.337405952380952</v>
      </c>
      <c r="O360">
        <v>0</v>
      </c>
      <c r="Q360">
        <v>1</v>
      </c>
      <c r="S360">
        <v>2</v>
      </c>
      <c r="T360" t="s">
        <v>30</v>
      </c>
      <c r="U360">
        <v>0</v>
      </c>
      <c r="V360">
        <v>350</v>
      </c>
      <c r="W360">
        <v>1</v>
      </c>
      <c r="X360">
        <v>1</v>
      </c>
      <c r="Y360">
        <v>1</v>
      </c>
      <c r="Z36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0" t="str">
        <f>+IF(AND(Municipios_3play__3[[#This Row],[pprob2]]=2,Municipios_3play__3[[#This Row],[definitivo]]=1),"Monopolio",IF(Municipios_3play__3[[#This Row],[definitivo]]=1,"Con Problemas","Sin Problemas"))</f>
        <v>Monopolio</v>
      </c>
      <c r="AB36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61" spans="1:28" x14ac:dyDescent="0.25">
      <c r="A361">
        <v>76736</v>
      </c>
      <c r="B361">
        <v>0</v>
      </c>
      <c r="C361">
        <v>8187.0473692522501</v>
      </c>
      <c r="D361">
        <v>-872.32085419294594</v>
      </c>
      <c r="E361">
        <v>0.74359669936567496</v>
      </c>
      <c r="F361">
        <v>0</v>
      </c>
      <c r="G361">
        <v>0.67859673513886898</v>
      </c>
      <c r="H361">
        <v>-0.15753034030455601</v>
      </c>
      <c r="I361">
        <v>0.67859673513886898</v>
      </c>
      <c r="J361">
        <v>0</v>
      </c>
      <c r="K361">
        <v>3.5050249999999998</v>
      </c>
      <c r="L361" s="2">
        <v>-1.1495238095237901E-2</v>
      </c>
      <c r="M361">
        <v>0.900517733422601</v>
      </c>
      <c r="N361">
        <v>2.4965527174355202E-2</v>
      </c>
      <c r="O361">
        <v>3</v>
      </c>
      <c r="P361">
        <v>0.28943179233577998</v>
      </c>
      <c r="Q361">
        <v>0.28943179233577998</v>
      </c>
      <c r="R361">
        <v>-8.4120162811667301E-2</v>
      </c>
      <c r="S361">
        <v>0</v>
      </c>
      <c r="T361" t="s">
        <v>29</v>
      </c>
      <c r="U361">
        <v>0</v>
      </c>
      <c r="V361">
        <v>350</v>
      </c>
      <c r="W361">
        <v>0</v>
      </c>
      <c r="X361">
        <v>1</v>
      </c>
      <c r="Y361">
        <v>0</v>
      </c>
      <c r="Z36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61" t="str">
        <f>+IF(AND(Municipios_3play__3[[#This Row],[pprob2]]=2,Municipios_3play__3[[#This Row],[definitivo]]=1),"Monopolio",IF(Municipios_3play__3[[#This Row],[definitivo]]=1,"Con Problemas","Sin Problemas"))</f>
        <v>Sin Problemas</v>
      </c>
      <c r="AB36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62" spans="1:28" x14ac:dyDescent="0.25">
      <c r="A362">
        <v>76828</v>
      </c>
      <c r="B362">
        <v>1</v>
      </c>
      <c r="L362" s="2">
        <v>-0.13086428571428599</v>
      </c>
      <c r="O362">
        <v>0</v>
      </c>
      <c r="Q362">
        <v>1</v>
      </c>
      <c r="S362">
        <v>2</v>
      </c>
      <c r="T362" t="s">
        <v>29</v>
      </c>
      <c r="U362">
        <v>0</v>
      </c>
      <c r="V362">
        <v>350</v>
      </c>
      <c r="W362">
        <v>1</v>
      </c>
      <c r="X362">
        <v>1</v>
      </c>
      <c r="Y362">
        <v>1</v>
      </c>
      <c r="Z36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2" t="str">
        <f>+IF(AND(Municipios_3play__3[[#This Row],[pprob2]]=2,Municipios_3play__3[[#This Row],[definitivo]]=1),"Monopolio",IF(Municipios_3play__3[[#This Row],[definitivo]]=1,"Con Problemas","Sin Problemas"))</f>
        <v>Monopolio</v>
      </c>
      <c r="AB36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63" spans="1:28" x14ac:dyDescent="0.25">
      <c r="A363">
        <v>76895</v>
      </c>
      <c r="B363">
        <v>0</v>
      </c>
      <c r="C363">
        <v>7143.0694469005202</v>
      </c>
      <c r="D363">
        <v>-207.73058660852601</v>
      </c>
      <c r="E363">
        <v>0.59594839320450199</v>
      </c>
      <c r="F363">
        <v>0</v>
      </c>
      <c r="G363">
        <v>0.53399520418072199</v>
      </c>
      <c r="H363">
        <v>-2.0285575492864201E-2</v>
      </c>
      <c r="I363">
        <v>0.53399520418072199</v>
      </c>
      <c r="J363">
        <v>0</v>
      </c>
      <c r="K363">
        <v>3.3976000000000002</v>
      </c>
      <c r="L363" s="2">
        <v>0.14025000000000001</v>
      </c>
      <c r="M363">
        <v>0.90356675090095795</v>
      </c>
      <c r="N363">
        <v>0</v>
      </c>
      <c r="O363">
        <v>2</v>
      </c>
      <c r="P363">
        <v>0.22598871947704499</v>
      </c>
      <c r="Q363">
        <v>0.22598871947704499</v>
      </c>
      <c r="R363">
        <v>-0.32786100391739398</v>
      </c>
      <c r="S363">
        <v>0</v>
      </c>
      <c r="T363" t="s">
        <v>29</v>
      </c>
      <c r="U363">
        <v>0</v>
      </c>
      <c r="V363">
        <v>350</v>
      </c>
      <c r="W363">
        <v>0</v>
      </c>
      <c r="X363">
        <v>1</v>
      </c>
      <c r="Y363">
        <v>0</v>
      </c>
      <c r="Z36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6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6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64" spans="1:28" x14ac:dyDescent="0.25">
      <c r="A364">
        <v>8078</v>
      </c>
      <c r="B364">
        <v>1</v>
      </c>
      <c r="L364" s="2">
        <v>-0.107752380952381</v>
      </c>
      <c r="O364">
        <v>0</v>
      </c>
      <c r="Q364">
        <v>1</v>
      </c>
      <c r="S364">
        <v>2</v>
      </c>
      <c r="T364" t="s">
        <v>29</v>
      </c>
      <c r="U364">
        <v>0</v>
      </c>
      <c r="V364">
        <v>350</v>
      </c>
      <c r="W364">
        <v>1</v>
      </c>
      <c r="X364">
        <v>1</v>
      </c>
      <c r="Y364">
        <v>1</v>
      </c>
      <c r="Z36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4" t="str">
        <f>+IF(AND(Municipios_3play__3[[#This Row],[pprob2]]=2,Municipios_3play__3[[#This Row],[definitivo]]=1),"Monopolio",IF(Municipios_3play__3[[#This Row],[definitivo]]=1,"Con Problemas","Sin Problemas"))</f>
        <v>Monopolio</v>
      </c>
      <c r="AB36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65" spans="1:28" x14ac:dyDescent="0.25">
      <c r="A365">
        <v>81001</v>
      </c>
      <c r="B365">
        <v>1</v>
      </c>
      <c r="L365" s="2">
        <v>-0.29107619047618999</v>
      </c>
      <c r="O365">
        <v>0</v>
      </c>
      <c r="Q365">
        <v>1</v>
      </c>
      <c r="S365">
        <v>2</v>
      </c>
      <c r="T365" t="s">
        <v>29</v>
      </c>
      <c r="U365">
        <v>0</v>
      </c>
      <c r="V365">
        <v>350</v>
      </c>
      <c r="W365">
        <v>1</v>
      </c>
      <c r="X365">
        <v>1</v>
      </c>
      <c r="Y365">
        <v>1</v>
      </c>
      <c r="Z36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5" t="str">
        <f>+IF(AND(Municipios_3play__3[[#This Row],[pprob2]]=2,Municipios_3play__3[[#This Row],[definitivo]]=1),"Monopolio",IF(Municipios_3play__3[[#This Row],[definitivo]]=1,"Con Problemas","Sin Problemas"))</f>
        <v>Monopolio</v>
      </c>
      <c r="AB36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66" spans="1:28" x14ac:dyDescent="0.25">
      <c r="A366">
        <v>81065</v>
      </c>
      <c r="B366">
        <v>1</v>
      </c>
      <c r="L366" s="2">
        <v>-2.13392857142857E-2</v>
      </c>
      <c r="O366">
        <v>0</v>
      </c>
      <c r="Q366">
        <v>1</v>
      </c>
      <c r="S366">
        <v>2</v>
      </c>
      <c r="T366" t="s">
        <v>29</v>
      </c>
      <c r="U366">
        <v>0</v>
      </c>
      <c r="V366">
        <v>350</v>
      </c>
      <c r="W366">
        <v>1</v>
      </c>
      <c r="X366">
        <v>1</v>
      </c>
      <c r="Y366">
        <v>1</v>
      </c>
      <c r="Z36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66" t="str">
        <f>+IF(AND(Municipios_3play__3[[#This Row],[pprob2]]=2,Municipios_3play__3[[#This Row],[definitivo]]=1),"Monopolio",IF(Municipios_3play__3[[#This Row],[definitivo]]=1,"Con Problemas","Sin Problemas"))</f>
        <v>Monopolio</v>
      </c>
      <c r="AB36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67" spans="1:28" x14ac:dyDescent="0.25">
      <c r="A367">
        <v>81736</v>
      </c>
      <c r="B367">
        <v>1</v>
      </c>
      <c r="L367" s="2">
        <v>-5.875E-3</v>
      </c>
      <c r="O367">
        <v>0</v>
      </c>
      <c r="Q367">
        <v>1</v>
      </c>
      <c r="S367">
        <v>2</v>
      </c>
      <c r="T367" t="s">
        <v>29</v>
      </c>
      <c r="U367">
        <v>0</v>
      </c>
      <c r="V367">
        <v>350</v>
      </c>
      <c r="W367">
        <v>1</v>
      </c>
      <c r="X367">
        <v>0</v>
      </c>
      <c r="Y367">
        <v>0</v>
      </c>
      <c r="Z36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6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6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68" spans="1:28" x14ac:dyDescent="0.25">
      <c r="A368">
        <v>81794</v>
      </c>
      <c r="B368">
        <v>1</v>
      </c>
      <c r="L368" s="2">
        <v>-1.07785714285714E-2</v>
      </c>
      <c r="O368">
        <v>0</v>
      </c>
      <c r="Q368">
        <v>1</v>
      </c>
      <c r="S368">
        <v>2</v>
      </c>
      <c r="T368" t="s">
        <v>29</v>
      </c>
      <c r="U368">
        <v>0</v>
      </c>
      <c r="V368">
        <v>350</v>
      </c>
      <c r="W368">
        <v>1</v>
      </c>
      <c r="X368">
        <v>0</v>
      </c>
      <c r="Y368">
        <v>0</v>
      </c>
      <c r="Z36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68" t="str">
        <f>+IF(AND(Municipios_3play__3[[#This Row],[pprob2]]=2,Municipios_3play__3[[#This Row],[definitivo]]=1),"Monopolio",IF(Municipios_3play__3[[#This Row],[definitivo]]=1,"Con Problemas","Sin Problemas"))</f>
        <v>Sin Problemas</v>
      </c>
      <c r="AB36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69" spans="1:28" x14ac:dyDescent="0.25">
      <c r="A369">
        <v>85010</v>
      </c>
      <c r="B369">
        <v>0</v>
      </c>
      <c r="C369">
        <v>7334.5518710894603</v>
      </c>
      <c r="D369">
        <v>576.49980411635602</v>
      </c>
      <c r="E369">
        <v>0.62302947891122396</v>
      </c>
      <c r="F369">
        <v>1</v>
      </c>
      <c r="G369">
        <v>0.62939226901704004</v>
      </c>
      <c r="H369">
        <v>0.107561367997626</v>
      </c>
      <c r="I369">
        <v>0.62939226901704004</v>
      </c>
      <c r="J369">
        <v>1</v>
      </c>
      <c r="K369">
        <v>8.0547625000000007</v>
      </c>
      <c r="L369" s="2">
        <v>1.2243511904761899</v>
      </c>
      <c r="M369">
        <v>0.77138364769362899</v>
      </c>
      <c r="N369">
        <v>0</v>
      </c>
      <c r="O369">
        <v>4</v>
      </c>
      <c r="P369">
        <v>0.65048434958565304</v>
      </c>
      <c r="Q369">
        <v>0.65048434958565304</v>
      </c>
      <c r="R369">
        <v>2.7711078367621602</v>
      </c>
      <c r="S369">
        <v>1</v>
      </c>
      <c r="T369" t="s">
        <v>29</v>
      </c>
      <c r="U369">
        <v>0</v>
      </c>
      <c r="V369">
        <v>350</v>
      </c>
      <c r="W369">
        <v>1</v>
      </c>
      <c r="X369">
        <v>1</v>
      </c>
      <c r="Y369">
        <v>1</v>
      </c>
      <c r="Z36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Problema de estructura</v>
      </c>
      <c r="AA369" t="str">
        <f>+IF(AND(Municipios_3play__3[[#This Row],[pprob2]]=2,Municipios_3play__3[[#This Row],[definitivo]]=1),"Monopolio",IF(Municipios_3play__3[[#This Row],[definitivo]]=1,"Con Problemas","Sin Problemas"))</f>
        <v>Con Problemas</v>
      </c>
      <c r="AB36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Problema de estructura</v>
      </c>
    </row>
    <row r="370" spans="1:28" x14ac:dyDescent="0.25">
      <c r="A370">
        <v>85250</v>
      </c>
      <c r="B370">
        <v>1</v>
      </c>
      <c r="L370" s="2">
        <v>-9.8258333333333198E-2</v>
      </c>
      <c r="O370">
        <v>0</v>
      </c>
      <c r="Q370">
        <v>1</v>
      </c>
      <c r="S370">
        <v>2</v>
      </c>
      <c r="T370" t="s">
        <v>28</v>
      </c>
      <c r="U370">
        <v>0</v>
      </c>
      <c r="V370">
        <v>350</v>
      </c>
      <c r="W370">
        <v>1</v>
      </c>
      <c r="X370">
        <v>1</v>
      </c>
      <c r="Y370">
        <v>1</v>
      </c>
      <c r="Z37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70" t="str">
        <f>+IF(AND(Municipios_3play__3[[#This Row],[pprob2]]=2,Municipios_3play__3[[#This Row],[definitivo]]=1),"Monopolio",IF(Municipios_3play__3[[#This Row],[definitivo]]=1,"Con Problemas","Sin Problemas"))</f>
        <v>Monopolio</v>
      </c>
      <c r="AB37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1" spans="1:28" x14ac:dyDescent="0.25">
      <c r="A371">
        <v>85410</v>
      </c>
      <c r="B371">
        <v>1</v>
      </c>
      <c r="L371" s="2">
        <v>-0.17397738095238099</v>
      </c>
      <c r="O371">
        <v>0</v>
      </c>
      <c r="Q371">
        <v>1</v>
      </c>
      <c r="S371">
        <v>2</v>
      </c>
      <c r="T371" t="s">
        <v>29</v>
      </c>
      <c r="U371">
        <v>0</v>
      </c>
      <c r="V371">
        <v>350</v>
      </c>
      <c r="W371">
        <v>1</v>
      </c>
      <c r="X371">
        <v>1</v>
      </c>
      <c r="Y371">
        <v>1</v>
      </c>
      <c r="Z37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71" t="str">
        <f>+IF(AND(Municipios_3play__3[[#This Row],[pprob2]]=2,Municipios_3play__3[[#This Row],[definitivo]]=1),"Monopolio",IF(Municipios_3play__3[[#This Row],[definitivo]]=1,"Con Problemas","Sin Problemas"))</f>
        <v>Monopolio</v>
      </c>
      <c r="AB37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2" spans="1:28" x14ac:dyDescent="0.25">
      <c r="A372">
        <v>85440</v>
      </c>
      <c r="B372">
        <v>0</v>
      </c>
      <c r="C372">
        <v>10000</v>
      </c>
      <c r="D372">
        <v>0</v>
      </c>
      <c r="E372">
        <v>1</v>
      </c>
      <c r="F372">
        <v>0.01</v>
      </c>
      <c r="G372">
        <v>1</v>
      </c>
      <c r="H372">
        <v>-5.2336415289459199E-17</v>
      </c>
      <c r="I372">
        <v>1</v>
      </c>
      <c r="J372">
        <v>0</v>
      </c>
      <c r="K372">
        <v>0.38421250000000001</v>
      </c>
      <c r="L372" s="2">
        <v>-7.1702380952380802E-3</v>
      </c>
      <c r="M372">
        <v>0.98909499066415496</v>
      </c>
      <c r="N372">
        <v>1.9334856065776999E-2</v>
      </c>
      <c r="O372">
        <v>4</v>
      </c>
      <c r="P372">
        <v>0.40586697121315501</v>
      </c>
      <c r="Q372">
        <v>0.40586697121315501</v>
      </c>
      <c r="R372">
        <v>0.69663136862764197</v>
      </c>
      <c r="S372">
        <v>0</v>
      </c>
      <c r="T372" t="s">
        <v>29</v>
      </c>
      <c r="U372">
        <v>0</v>
      </c>
      <c r="V372">
        <v>350</v>
      </c>
      <c r="W372">
        <v>0</v>
      </c>
      <c r="X372">
        <v>1</v>
      </c>
      <c r="Y372">
        <v>0</v>
      </c>
      <c r="Z37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2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73" spans="1:28" x14ac:dyDescent="0.25">
      <c r="A373">
        <v>86001</v>
      </c>
      <c r="B373">
        <v>1</v>
      </c>
      <c r="L373" s="2">
        <v>-0.267666666666666</v>
      </c>
      <c r="O373">
        <v>0</v>
      </c>
      <c r="Q373">
        <v>1</v>
      </c>
      <c r="S373">
        <v>2</v>
      </c>
      <c r="T373" t="s">
        <v>28</v>
      </c>
      <c r="U373">
        <v>0</v>
      </c>
      <c r="V373">
        <v>350</v>
      </c>
      <c r="W373">
        <v>1</v>
      </c>
      <c r="X373">
        <v>1</v>
      </c>
      <c r="Y373">
        <v>1</v>
      </c>
      <c r="Z37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73" t="str">
        <f>+IF(AND(Municipios_3play__3[[#This Row],[pprob2]]=2,Municipios_3play__3[[#This Row],[definitivo]]=1),"Monopolio",IF(Municipios_3play__3[[#This Row],[definitivo]]=1,"Con Problemas","Sin Problemas"))</f>
        <v>Monopolio</v>
      </c>
      <c r="AB37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4" spans="1:28" x14ac:dyDescent="0.25">
      <c r="A374">
        <v>86320</v>
      </c>
      <c r="B374">
        <v>1</v>
      </c>
      <c r="L374" s="2">
        <v>-2.6972619047618999E-2</v>
      </c>
      <c r="O374">
        <v>0</v>
      </c>
      <c r="Q374">
        <v>1</v>
      </c>
      <c r="S374">
        <v>2</v>
      </c>
      <c r="T374" t="s">
        <v>29</v>
      </c>
      <c r="U374">
        <v>0</v>
      </c>
      <c r="V374">
        <v>350</v>
      </c>
      <c r="W374">
        <v>1</v>
      </c>
      <c r="X374">
        <v>1</v>
      </c>
      <c r="Y374">
        <v>1</v>
      </c>
      <c r="Z37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74" t="str">
        <f>+IF(AND(Municipios_3play__3[[#This Row],[pprob2]]=2,Municipios_3play__3[[#This Row],[definitivo]]=1),"Monopolio",IF(Municipios_3play__3[[#This Row],[definitivo]]=1,"Con Problemas","Sin Problemas"))</f>
        <v>Monopolio</v>
      </c>
      <c r="AB37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5" spans="1:28" x14ac:dyDescent="0.25">
      <c r="A375">
        <v>86568</v>
      </c>
      <c r="B375">
        <v>1</v>
      </c>
      <c r="L375" s="2">
        <v>-1.11119047619048E-2</v>
      </c>
      <c r="O375">
        <v>0</v>
      </c>
      <c r="Q375">
        <v>1</v>
      </c>
      <c r="S375">
        <v>2</v>
      </c>
      <c r="T375" t="s">
        <v>29</v>
      </c>
      <c r="U375">
        <v>0</v>
      </c>
      <c r="V375">
        <v>350</v>
      </c>
      <c r="W375">
        <v>1</v>
      </c>
      <c r="X375">
        <v>0</v>
      </c>
      <c r="Y375">
        <v>0</v>
      </c>
      <c r="Z37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76" spans="1:28" x14ac:dyDescent="0.25">
      <c r="A376">
        <v>8685</v>
      </c>
      <c r="B376">
        <v>1</v>
      </c>
      <c r="L376" s="2">
        <v>-0.223478571428571</v>
      </c>
      <c r="O376">
        <v>0</v>
      </c>
      <c r="Q376">
        <v>1</v>
      </c>
      <c r="S376">
        <v>2</v>
      </c>
      <c r="T376" t="s">
        <v>28</v>
      </c>
      <c r="U376">
        <v>0</v>
      </c>
      <c r="V376">
        <v>350</v>
      </c>
      <c r="W376">
        <v>1</v>
      </c>
      <c r="X376">
        <v>1</v>
      </c>
      <c r="Y376">
        <v>1</v>
      </c>
      <c r="Z376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76" t="str">
        <f>+IF(AND(Municipios_3play__3[[#This Row],[pprob2]]=2,Municipios_3play__3[[#This Row],[definitivo]]=1),"Monopolio",IF(Municipios_3play__3[[#This Row],[definitivo]]=1,"Con Problemas","Sin Problemas"))</f>
        <v>Monopolio</v>
      </c>
      <c r="AB376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77" spans="1:28" x14ac:dyDescent="0.25">
      <c r="A377">
        <v>86865</v>
      </c>
      <c r="B377">
        <v>1</v>
      </c>
      <c r="L377" s="2">
        <v>-7.7988095238095204E-3</v>
      </c>
      <c r="O377">
        <v>0</v>
      </c>
      <c r="Q377">
        <v>1</v>
      </c>
      <c r="S377">
        <v>2</v>
      </c>
      <c r="T377" t="s">
        <v>29</v>
      </c>
      <c r="U377">
        <v>0</v>
      </c>
      <c r="V377">
        <v>350</v>
      </c>
      <c r="W377">
        <v>1</v>
      </c>
      <c r="X377">
        <v>0</v>
      </c>
      <c r="Y377">
        <v>0</v>
      </c>
      <c r="Z377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7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7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78" spans="1:28" x14ac:dyDescent="0.25">
      <c r="A378">
        <v>91001</v>
      </c>
      <c r="B378">
        <v>1</v>
      </c>
      <c r="L378" s="2">
        <v>-9.0107142857142799E-3</v>
      </c>
      <c r="O378">
        <v>0</v>
      </c>
      <c r="Q378">
        <v>1</v>
      </c>
      <c r="S378">
        <v>2</v>
      </c>
      <c r="T378" t="s">
        <v>28</v>
      </c>
      <c r="U378">
        <v>0</v>
      </c>
      <c r="V378">
        <v>350</v>
      </c>
      <c r="W378">
        <v>1</v>
      </c>
      <c r="X378">
        <v>0</v>
      </c>
      <c r="Y378">
        <v>0</v>
      </c>
      <c r="Z378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8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8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79" spans="1:28" x14ac:dyDescent="0.25">
      <c r="A379">
        <v>15187</v>
      </c>
      <c r="B379">
        <v>0</v>
      </c>
      <c r="C379">
        <v>10000</v>
      </c>
      <c r="D379">
        <v>0</v>
      </c>
      <c r="E379">
        <v>1</v>
      </c>
      <c r="F379">
        <v>0.01</v>
      </c>
      <c r="G379">
        <v>1</v>
      </c>
      <c r="H379">
        <v>3.1401849173675498E-16</v>
      </c>
      <c r="I379">
        <v>1</v>
      </c>
      <c r="J379">
        <v>1.0000000000002901E-2</v>
      </c>
      <c r="K379">
        <v>0.1129</v>
      </c>
      <c r="L379" s="2">
        <v>0</v>
      </c>
      <c r="M379">
        <v>0.99679558693687298</v>
      </c>
      <c r="N379">
        <v>0.01</v>
      </c>
      <c r="O379">
        <v>5</v>
      </c>
      <c r="P379">
        <v>0.40600000000000103</v>
      </c>
      <c r="Q379">
        <v>0.40600000000000103</v>
      </c>
      <c r="R379">
        <v>0.788904889456017</v>
      </c>
      <c r="S379">
        <v>0</v>
      </c>
      <c r="T379" t="s">
        <v>29</v>
      </c>
      <c r="U379">
        <v>0</v>
      </c>
      <c r="V379">
        <v>350</v>
      </c>
      <c r="W379">
        <v>0</v>
      </c>
      <c r="X379">
        <v>0</v>
      </c>
      <c r="Y379">
        <v>0</v>
      </c>
      <c r="Z379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79" t="str">
        <f>+IF(AND(Municipios_3play__3[[#This Row],[pprob2]]=2,Municipios_3play__3[[#This Row],[definitivo]]=1),"Monopolio",IF(Municipios_3play__3[[#This Row],[definitivo]]=1,"Con Problemas","Sin Problemas"))</f>
        <v>Sin Problemas</v>
      </c>
      <c r="AB379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80" spans="1:28" x14ac:dyDescent="0.25">
      <c r="A380">
        <v>25322</v>
      </c>
      <c r="B380">
        <v>1</v>
      </c>
      <c r="L380" s="2">
        <v>0.52626071428571397</v>
      </c>
      <c r="O380">
        <v>0</v>
      </c>
      <c r="Q380">
        <v>1</v>
      </c>
      <c r="S380">
        <v>2</v>
      </c>
      <c r="T380" t="s">
        <v>29</v>
      </c>
      <c r="U380">
        <v>0</v>
      </c>
      <c r="V380">
        <v>350</v>
      </c>
      <c r="W380">
        <v>1</v>
      </c>
      <c r="X380">
        <v>1</v>
      </c>
      <c r="Y380">
        <v>1</v>
      </c>
      <c r="Z380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80" t="str">
        <f>+IF(AND(Municipios_3play__3[[#This Row],[pprob2]]=2,Municipios_3play__3[[#This Row],[definitivo]]=1),"Monopolio",IF(Municipios_3play__3[[#This Row],[definitivo]]=1,"Con Problemas","Sin Problemas"))</f>
        <v>Monopolio</v>
      </c>
      <c r="AB380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81" spans="1:28" x14ac:dyDescent="0.25">
      <c r="A381">
        <v>25491</v>
      </c>
      <c r="B381">
        <v>1</v>
      </c>
      <c r="L381" s="2">
        <v>-2.35714285714282E-4</v>
      </c>
      <c r="O381">
        <v>0</v>
      </c>
      <c r="Q381">
        <v>1</v>
      </c>
      <c r="S381">
        <v>2</v>
      </c>
      <c r="T381" t="s">
        <v>29</v>
      </c>
      <c r="U381">
        <v>0</v>
      </c>
      <c r="V381">
        <v>350</v>
      </c>
      <c r="W381">
        <v>1</v>
      </c>
      <c r="X381">
        <v>0</v>
      </c>
      <c r="Y381">
        <v>0</v>
      </c>
      <c r="Z381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81" t="str">
        <f>+IF(AND(Municipios_3play__3[[#This Row],[pprob2]]=2,Municipios_3play__3[[#This Row],[definitivo]]=1),"Monopolio",IF(Municipios_3play__3[[#This Row],[definitivo]]=1,"Con Problemas","Sin Problemas"))</f>
        <v>Sin Problemas</v>
      </c>
      <c r="AB381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82" spans="1:28" x14ac:dyDescent="0.25">
      <c r="A382">
        <v>25769</v>
      </c>
      <c r="B382">
        <v>1</v>
      </c>
      <c r="L382" s="2">
        <v>0.199957142857143</v>
      </c>
      <c r="O382">
        <v>0</v>
      </c>
      <c r="Q382">
        <v>1</v>
      </c>
      <c r="S382">
        <v>2</v>
      </c>
      <c r="T382" t="s">
        <v>29</v>
      </c>
      <c r="U382">
        <v>0</v>
      </c>
      <c r="V382">
        <v>350</v>
      </c>
      <c r="W382">
        <v>1</v>
      </c>
      <c r="X382">
        <v>1</v>
      </c>
      <c r="Y382">
        <v>1</v>
      </c>
      <c r="Z382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Monopolio</v>
      </c>
      <c r="AA382" t="str">
        <f>+IF(AND(Municipios_3play__3[[#This Row],[pprob2]]=2,Municipios_3play__3[[#This Row],[definitivo]]=1),"Monopolio",IF(Municipios_3play__3[[#This Row],[definitivo]]=1,"Con Problemas","Sin Problemas"))</f>
        <v>Monopolio</v>
      </c>
      <c r="AB382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</v>
      </c>
    </row>
    <row r="383" spans="1:28" x14ac:dyDescent="0.25">
      <c r="A383">
        <v>5628</v>
      </c>
      <c r="B383">
        <v>1</v>
      </c>
      <c r="L383" s="2">
        <v>-1.4999999999999701E-4</v>
      </c>
      <c r="O383">
        <v>0</v>
      </c>
      <c r="Q383">
        <v>1</v>
      </c>
      <c r="S383">
        <v>2</v>
      </c>
      <c r="T383" t="s">
        <v>33</v>
      </c>
      <c r="U383">
        <v>2</v>
      </c>
      <c r="V383">
        <v>3</v>
      </c>
      <c r="W383">
        <v>1</v>
      </c>
      <c r="X383">
        <v>0</v>
      </c>
      <c r="Y383">
        <v>0</v>
      </c>
      <c r="Z383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83" t="str">
        <f>+IF(AND(Municipios_3play__3[[#This Row],[pprob2]]=2,Municipios_3play__3[[#This Row],[definitivo]]=1),"Monopolio",IF(Municipios_3play__3[[#This Row],[definitivo]]=1,"Con Problemas","Sin Problemas"))</f>
        <v>Sin Problemas</v>
      </c>
      <c r="AB383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  <row r="384" spans="1:28" x14ac:dyDescent="0.25">
      <c r="A384">
        <v>13433</v>
      </c>
      <c r="B384">
        <v>0</v>
      </c>
      <c r="C384">
        <v>10000</v>
      </c>
      <c r="D384">
        <v>0</v>
      </c>
      <c r="E384">
        <v>1</v>
      </c>
      <c r="F384">
        <v>0.01</v>
      </c>
      <c r="G384">
        <v>1</v>
      </c>
      <c r="H384">
        <v>1.57009245868377E-16</v>
      </c>
      <c r="I384">
        <v>1</v>
      </c>
      <c r="J384">
        <v>1.00000000000014E-2</v>
      </c>
      <c r="K384">
        <v>1.0699999999999999E-2</v>
      </c>
      <c r="L384" s="2">
        <v>-9.9999999999998893E-5</v>
      </c>
      <c r="M384">
        <v>0.99969630451926095</v>
      </c>
      <c r="N384">
        <v>1.0130188927366E-2</v>
      </c>
      <c r="O384">
        <v>5</v>
      </c>
      <c r="P384">
        <v>0.40602603778547303</v>
      </c>
      <c r="Q384">
        <v>0.40602603778547303</v>
      </c>
      <c r="R384">
        <v>0.80816706703672803</v>
      </c>
      <c r="S384">
        <v>0</v>
      </c>
      <c r="T384" t="s">
        <v>29</v>
      </c>
      <c r="U384">
        <v>0</v>
      </c>
      <c r="V384">
        <v>350</v>
      </c>
      <c r="W384">
        <v>0</v>
      </c>
      <c r="X384">
        <v>0</v>
      </c>
      <c r="Y384">
        <v>0</v>
      </c>
      <c r="Z384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84" t="str">
        <f>+IF(AND(Municipios_3play__3[[#This Row],[pprob2]]=2,Municipios_3play__3[[#This Row],[definitivo]]=1),"Monopolio",IF(Municipios_3play__3[[#This Row],[definitivo]]=1,"Con Problemas","Sin Problemas"))</f>
        <v>Sin Problemas</v>
      </c>
      <c r="AB384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Sin Problemas de Competencia</v>
      </c>
    </row>
    <row r="385" spans="1:28" x14ac:dyDescent="0.25">
      <c r="A385">
        <v>15806</v>
      </c>
      <c r="B385">
        <v>1</v>
      </c>
      <c r="L385" s="2">
        <v>4.9065389333867897E-18</v>
      </c>
      <c r="O385">
        <v>0</v>
      </c>
      <c r="Q385">
        <v>1</v>
      </c>
      <c r="S385">
        <v>2</v>
      </c>
      <c r="T385" t="s">
        <v>30</v>
      </c>
      <c r="U385">
        <v>0</v>
      </c>
      <c r="V385">
        <v>350</v>
      </c>
      <c r="W385">
        <v>1</v>
      </c>
      <c r="X385">
        <v>0</v>
      </c>
      <c r="Y385">
        <v>0</v>
      </c>
      <c r="Z385" t="str">
        <f>+IF(AND(Municipios_3play__3[[#This Row],[pprob2]]=2,Municipios_3play__3[[#This Row],[definitivo]]=1),"Monopolio",IF(AND(Municipios_3play__3[[#This Row],[pprob2]]=1,Municipios_3play__3[[#This Row],[definitivo]]=1),"Problema de estructura",IF(AND(Municipios_3play__3[[#This Row],[pprob2]]=0,Municipios_3play__3[[#This Row],[problemas]]=1),"Con Problemas por vecindad","Sin Problemas")))</f>
        <v>Sin Problemas</v>
      </c>
      <c r="AA385" t="str">
        <f>+IF(AND(Municipios_3play__3[[#This Row],[pprob2]]=2,Municipios_3play__3[[#This Row],[definitivo]]=1),"Monopolio",IF(Municipios_3play__3[[#This Row],[definitivo]]=1,"Con Problemas","Sin Problemas"))</f>
        <v>Sin Problemas</v>
      </c>
      <c r="AB385" t="str">
        <f>+IF(Municipios_3play__3[[#This Row],[Etiqueta_1]]&lt;&gt;"Sin Problemas",Municipios_3play__3[[#This Row],[Etiqueta_1]],IF(AND(OR(Municipios_3play__3[[#This Row],[pprob2]]=1,Municipios_3play__3[[#This Row],[pprob2]]=2),Municipios_3play__3[[#This Row],[consolidado]]=0),"Monopolio o Problema de estructura no consolidado","Sin Problemas de Competencia"))</f>
        <v>Monopolio o Problema de estructura no consolidado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F2E8-5F88-418C-8B1F-6CD8294B8E63}">
  <dimension ref="A1:I1123"/>
  <sheetViews>
    <sheetView tabSelected="1" workbookViewId="0">
      <pane ySplit="1" topLeftCell="A2" activePane="bottomLeft" state="frozen"/>
      <selection pane="bottomLeft" activeCell="G10" sqref="G10"/>
    </sheetView>
  </sheetViews>
  <sheetFormatPr baseColWidth="10" defaultRowHeight="15" x14ac:dyDescent="0.25"/>
  <cols>
    <col min="9" max="9" width="14.140625" bestFit="1" customWidth="1"/>
  </cols>
  <sheetData>
    <row r="1" spans="1:9" x14ac:dyDescent="0.25">
      <c r="A1" s="3" t="s">
        <v>1108</v>
      </c>
      <c r="B1" s="3" t="s">
        <v>1100</v>
      </c>
      <c r="C1" s="3" t="s">
        <v>1109</v>
      </c>
      <c r="D1" s="3" t="s">
        <v>1101</v>
      </c>
      <c r="E1" s="3" t="s">
        <v>1097</v>
      </c>
      <c r="F1" s="3" t="s">
        <v>1098</v>
      </c>
      <c r="G1" s="3" t="s">
        <v>1099</v>
      </c>
      <c r="H1" s="3" t="s">
        <v>1103</v>
      </c>
      <c r="I1" s="3" t="s">
        <v>1102</v>
      </c>
    </row>
    <row r="2" spans="1:9" x14ac:dyDescent="0.25">
      <c r="A2">
        <v>5001</v>
      </c>
      <c r="B2" t="s">
        <v>36</v>
      </c>
      <c r="C2">
        <v>5</v>
      </c>
      <c r="D2" t="s">
        <v>35</v>
      </c>
      <c r="E2" t="s">
        <v>1116</v>
      </c>
      <c r="F2" t="s">
        <v>1116</v>
      </c>
      <c r="G2" t="s">
        <v>1116</v>
      </c>
      <c r="H2">
        <v>4</v>
      </c>
      <c r="I2" t="s">
        <v>1104</v>
      </c>
    </row>
    <row r="3" spans="1:9" x14ac:dyDescent="0.25">
      <c r="A3">
        <v>5002</v>
      </c>
      <c r="B3" t="s">
        <v>37</v>
      </c>
      <c r="C3">
        <v>5</v>
      </c>
      <c r="D3" t="s">
        <v>35</v>
      </c>
      <c r="E3" t="s">
        <v>1113</v>
      </c>
      <c r="F3" t="s">
        <v>1113</v>
      </c>
      <c r="G3" t="s">
        <v>1113</v>
      </c>
      <c r="H3">
        <v>3</v>
      </c>
      <c r="I3" t="s">
        <v>1105</v>
      </c>
    </row>
    <row r="4" spans="1:9" x14ac:dyDescent="0.25">
      <c r="A4">
        <v>5004</v>
      </c>
      <c r="B4" t="s">
        <v>38</v>
      </c>
      <c r="C4">
        <v>5</v>
      </c>
      <c r="D4" t="s">
        <v>35</v>
      </c>
      <c r="E4" t="s">
        <v>1113</v>
      </c>
      <c r="F4" t="s">
        <v>1119</v>
      </c>
      <c r="G4" t="s">
        <v>1119</v>
      </c>
      <c r="H4">
        <v>2</v>
      </c>
      <c r="I4" t="s">
        <v>1106</v>
      </c>
    </row>
    <row r="5" spans="1:9" x14ac:dyDescent="0.25">
      <c r="A5">
        <v>5021</v>
      </c>
      <c r="B5" t="s">
        <v>39</v>
      </c>
      <c r="C5">
        <v>5</v>
      </c>
      <c r="D5" t="s">
        <v>35</v>
      </c>
      <c r="E5" t="s">
        <v>1113</v>
      </c>
      <c r="F5" t="s">
        <v>1113</v>
      </c>
      <c r="G5" t="s">
        <v>1113</v>
      </c>
      <c r="H5">
        <v>1</v>
      </c>
      <c r="I5" t="s">
        <v>1107</v>
      </c>
    </row>
    <row r="6" spans="1:9" x14ac:dyDescent="0.25">
      <c r="A6">
        <v>5030</v>
      </c>
      <c r="B6" t="s">
        <v>40</v>
      </c>
      <c r="C6">
        <v>5</v>
      </c>
      <c r="D6" t="s">
        <v>35</v>
      </c>
      <c r="E6" t="s">
        <v>1113</v>
      </c>
      <c r="F6" t="s">
        <v>1116</v>
      </c>
      <c r="G6" t="s">
        <v>1113</v>
      </c>
      <c r="H6">
        <v>3</v>
      </c>
      <c r="I6" t="s">
        <v>1105</v>
      </c>
    </row>
    <row r="7" spans="1:9" x14ac:dyDescent="0.25">
      <c r="A7">
        <v>5031</v>
      </c>
      <c r="B7" t="s">
        <v>41</v>
      </c>
      <c r="C7">
        <v>5</v>
      </c>
      <c r="D7" t="s">
        <v>35</v>
      </c>
      <c r="E7" t="s">
        <v>1113</v>
      </c>
      <c r="F7" t="s">
        <v>1113</v>
      </c>
      <c r="G7" t="s">
        <v>1113</v>
      </c>
      <c r="H7">
        <v>1</v>
      </c>
      <c r="I7" t="s">
        <v>1107</v>
      </c>
    </row>
    <row r="8" spans="1:9" x14ac:dyDescent="0.25">
      <c r="A8">
        <v>5034</v>
      </c>
      <c r="B8" t="s">
        <v>42</v>
      </c>
      <c r="C8">
        <v>5</v>
      </c>
      <c r="D8" t="s">
        <v>35</v>
      </c>
      <c r="E8" t="s">
        <v>1113</v>
      </c>
      <c r="F8" t="s">
        <v>1116</v>
      </c>
      <c r="G8" t="s">
        <v>1113</v>
      </c>
      <c r="H8">
        <v>2</v>
      </c>
      <c r="I8" t="s">
        <v>1106</v>
      </c>
    </row>
    <row r="9" spans="1:9" x14ac:dyDescent="0.25">
      <c r="A9">
        <v>5036</v>
      </c>
      <c r="B9" t="s">
        <v>43</v>
      </c>
      <c r="C9">
        <v>5</v>
      </c>
      <c r="D9" t="s">
        <v>35</v>
      </c>
      <c r="E9" t="s">
        <v>1113</v>
      </c>
      <c r="F9" t="s">
        <v>1116</v>
      </c>
      <c r="G9" t="s">
        <v>1113</v>
      </c>
      <c r="H9">
        <v>2</v>
      </c>
      <c r="I9" t="s">
        <v>1106</v>
      </c>
    </row>
    <row r="10" spans="1:9" x14ac:dyDescent="0.25">
      <c r="A10">
        <v>5038</v>
      </c>
      <c r="B10" t="s">
        <v>44</v>
      </c>
      <c r="C10">
        <v>5</v>
      </c>
      <c r="D10" t="s">
        <v>35</v>
      </c>
      <c r="E10" t="s">
        <v>1113</v>
      </c>
      <c r="F10" t="s">
        <v>1113</v>
      </c>
      <c r="G10" t="s">
        <v>1113</v>
      </c>
      <c r="H10">
        <v>1</v>
      </c>
      <c r="I10" t="s">
        <v>1107</v>
      </c>
    </row>
    <row r="11" spans="1:9" x14ac:dyDescent="0.25">
      <c r="A11">
        <v>5040</v>
      </c>
      <c r="B11" t="s">
        <v>45</v>
      </c>
      <c r="C11">
        <v>5</v>
      </c>
      <c r="D11" t="s">
        <v>35</v>
      </c>
      <c r="E11" t="s">
        <v>1113</v>
      </c>
      <c r="F11" t="s">
        <v>1118</v>
      </c>
      <c r="G11" t="s">
        <v>1113</v>
      </c>
      <c r="H11">
        <v>1</v>
      </c>
      <c r="I11" t="s">
        <v>1107</v>
      </c>
    </row>
    <row r="12" spans="1:9" x14ac:dyDescent="0.25">
      <c r="A12">
        <v>5042</v>
      </c>
      <c r="B12" t="s">
        <v>46</v>
      </c>
      <c r="C12">
        <v>5</v>
      </c>
      <c r="D12" t="s">
        <v>35</v>
      </c>
      <c r="E12" t="s">
        <v>1112</v>
      </c>
      <c r="F12" t="s">
        <v>1116</v>
      </c>
      <c r="G12" t="s">
        <v>1114</v>
      </c>
      <c r="H12">
        <v>3</v>
      </c>
      <c r="I12" t="s">
        <v>1105</v>
      </c>
    </row>
    <row r="13" spans="1:9" x14ac:dyDescent="0.25">
      <c r="A13">
        <v>5044</v>
      </c>
      <c r="B13" t="s">
        <v>47</v>
      </c>
      <c r="C13">
        <v>5</v>
      </c>
      <c r="D13" t="s">
        <v>35</v>
      </c>
      <c r="E13" t="s">
        <v>1113</v>
      </c>
      <c r="F13" t="s">
        <v>1119</v>
      </c>
      <c r="G13" t="s">
        <v>1119</v>
      </c>
      <c r="H13">
        <v>1</v>
      </c>
      <c r="I13" t="s">
        <v>1107</v>
      </c>
    </row>
    <row r="14" spans="1:9" x14ac:dyDescent="0.25">
      <c r="A14">
        <v>5045</v>
      </c>
      <c r="B14" t="s">
        <v>48</v>
      </c>
      <c r="C14">
        <v>5</v>
      </c>
      <c r="D14" t="s">
        <v>35</v>
      </c>
      <c r="E14" t="s">
        <v>1116</v>
      </c>
      <c r="F14" t="s">
        <v>1116</v>
      </c>
      <c r="G14" t="s">
        <v>1116</v>
      </c>
      <c r="H14">
        <v>4</v>
      </c>
      <c r="I14" t="s">
        <v>1104</v>
      </c>
    </row>
    <row r="15" spans="1:9" x14ac:dyDescent="0.25">
      <c r="A15">
        <v>5051</v>
      </c>
      <c r="B15" t="s">
        <v>49</v>
      </c>
      <c r="C15">
        <v>5</v>
      </c>
      <c r="D15" t="s">
        <v>35</v>
      </c>
      <c r="E15" t="s">
        <v>1113</v>
      </c>
      <c r="F15" t="s">
        <v>1116</v>
      </c>
      <c r="G15" t="s">
        <v>1113</v>
      </c>
      <c r="H15">
        <v>2</v>
      </c>
      <c r="I15" t="s">
        <v>1106</v>
      </c>
    </row>
    <row r="16" spans="1:9" x14ac:dyDescent="0.25">
      <c r="A16">
        <v>5055</v>
      </c>
      <c r="B16" t="s">
        <v>50</v>
      </c>
      <c r="C16">
        <v>5</v>
      </c>
      <c r="D16" t="s">
        <v>35</v>
      </c>
      <c r="E16" t="s">
        <v>1113</v>
      </c>
      <c r="F16" t="s">
        <v>1119</v>
      </c>
      <c r="G16" t="s">
        <v>1119</v>
      </c>
      <c r="H16">
        <v>1</v>
      </c>
      <c r="I16" t="s">
        <v>1107</v>
      </c>
    </row>
    <row r="17" spans="1:9" x14ac:dyDescent="0.25">
      <c r="A17">
        <v>5059</v>
      </c>
      <c r="B17" t="s">
        <v>51</v>
      </c>
      <c r="C17">
        <v>5</v>
      </c>
      <c r="D17" t="s">
        <v>35</v>
      </c>
      <c r="E17" t="s">
        <v>1113</v>
      </c>
      <c r="F17" t="s">
        <v>1113</v>
      </c>
      <c r="G17" t="s">
        <v>1113</v>
      </c>
      <c r="H17">
        <v>3</v>
      </c>
      <c r="I17" t="s">
        <v>1105</v>
      </c>
    </row>
    <row r="18" spans="1:9" x14ac:dyDescent="0.25">
      <c r="A18">
        <v>5079</v>
      </c>
      <c r="B18" t="s">
        <v>52</v>
      </c>
      <c r="C18">
        <v>5</v>
      </c>
      <c r="D18" t="s">
        <v>35</v>
      </c>
      <c r="E18" t="s">
        <v>1116</v>
      </c>
      <c r="F18" t="s">
        <v>1116</v>
      </c>
      <c r="G18" t="s">
        <v>1116</v>
      </c>
      <c r="H18">
        <v>3</v>
      </c>
      <c r="I18" t="s">
        <v>1105</v>
      </c>
    </row>
    <row r="19" spans="1:9" x14ac:dyDescent="0.25">
      <c r="A19">
        <v>5086</v>
      </c>
      <c r="B19" t="s">
        <v>53</v>
      </c>
      <c r="C19">
        <v>5</v>
      </c>
      <c r="D19" t="s">
        <v>35</v>
      </c>
      <c r="E19" t="s">
        <v>1113</v>
      </c>
      <c r="F19" t="s">
        <v>1119</v>
      </c>
      <c r="G19" t="s">
        <v>1119</v>
      </c>
      <c r="H19">
        <v>2</v>
      </c>
      <c r="I19" t="s">
        <v>1106</v>
      </c>
    </row>
    <row r="20" spans="1:9" x14ac:dyDescent="0.25">
      <c r="A20">
        <v>5088</v>
      </c>
      <c r="B20" t="s">
        <v>54</v>
      </c>
      <c r="C20">
        <v>5</v>
      </c>
      <c r="D20" t="s">
        <v>35</v>
      </c>
      <c r="E20" t="s">
        <v>1116</v>
      </c>
      <c r="F20" t="s">
        <v>1116</v>
      </c>
      <c r="G20" t="s">
        <v>1116</v>
      </c>
      <c r="H20">
        <v>4</v>
      </c>
      <c r="I20" t="s">
        <v>1104</v>
      </c>
    </row>
    <row r="21" spans="1:9" x14ac:dyDescent="0.25">
      <c r="A21">
        <v>5091</v>
      </c>
      <c r="B21" t="s">
        <v>55</v>
      </c>
      <c r="C21">
        <v>5</v>
      </c>
      <c r="D21" t="s">
        <v>35</v>
      </c>
      <c r="E21" t="s">
        <v>1113</v>
      </c>
      <c r="F21" t="s">
        <v>1116</v>
      </c>
      <c r="G21" t="s">
        <v>1113</v>
      </c>
      <c r="H21">
        <v>2</v>
      </c>
      <c r="I21" t="s">
        <v>1106</v>
      </c>
    </row>
    <row r="22" spans="1:9" x14ac:dyDescent="0.25">
      <c r="A22">
        <v>5093</v>
      </c>
      <c r="B22" t="s">
        <v>56</v>
      </c>
      <c r="C22">
        <v>5</v>
      </c>
      <c r="D22" t="s">
        <v>35</v>
      </c>
      <c r="E22" t="s">
        <v>1113</v>
      </c>
      <c r="F22" t="s">
        <v>1116</v>
      </c>
      <c r="G22" t="s">
        <v>1113</v>
      </c>
      <c r="H22">
        <v>2</v>
      </c>
      <c r="I22" t="s">
        <v>1106</v>
      </c>
    </row>
    <row r="23" spans="1:9" x14ac:dyDescent="0.25">
      <c r="A23">
        <v>5101</v>
      </c>
      <c r="B23" t="s">
        <v>57</v>
      </c>
      <c r="C23">
        <v>5</v>
      </c>
      <c r="D23" t="s">
        <v>35</v>
      </c>
      <c r="E23" t="s">
        <v>1113</v>
      </c>
      <c r="F23" t="s">
        <v>1114</v>
      </c>
      <c r="G23" t="s">
        <v>1113</v>
      </c>
      <c r="H23">
        <v>3</v>
      </c>
      <c r="I23" t="s">
        <v>1105</v>
      </c>
    </row>
    <row r="24" spans="1:9" x14ac:dyDescent="0.25">
      <c r="A24">
        <v>5107</v>
      </c>
      <c r="B24" t="s">
        <v>58</v>
      </c>
      <c r="C24">
        <v>5</v>
      </c>
      <c r="D24" t="s">
        <v>35</v>
      </c>
      <c r="E24" t="s">
        <v>1113</v>
      </c>
      <c r="F24" t="s">
        <v>1119</v>
      </c>
      <c r="G24" t="s">
        <v>1119</v>
      </c>
      <c r="H24">
        <v>1</v>
      </c>
      <c r="I24" t="s">
        <v>1107</v>
      </c>
    </row>
    <row r="25" spans="1:9" x14ac:dyDescent="0.25">
      <c r="A25">
        <v>5113</v>
      </c>
      <c r="B25" t="s">
        <v>59</v>
      </c>
      <c r="C25">
        <v>5</v>
      </c>
      <c r="D25" t="s">
        <v>35</v>
      </c>
      <c r="E25" t="s">
        <v>1113</v>
      </c>
      <c r="F25" t="s">
        <v>1113</v>
      </c>
      <c r="G25" t="s">
        <v>1113</v>
      </c>
      <c r="H25">
        <v>2</v>
      </c>
      <c r="I25" t="s">
        <v>1106</v>
      </c>
    </row>
    <row r="26" spans="1:9" x14ac:dyDescent="0.25">
      <c r="A26">
        <v>5120</v>
      </c>
      <c r="B26" t="s">
        <v>60</v>
      </c>
      <c r="C26">
        <v>5</v>
      </c>
      <c r="D26" t="s">
        <v>35</v>
      </c>
      <c r="E26" t="s">
        <v>1113</v>
      </c>
      <c r="F26" t="s">
        <v>1114</v>
      </c>
      <c r="G26" t="s">
        <v>1113</v>
      </c>
      <c r="H26">
        <v>1</v>
      </c>
      <c r="I26" t="s">
        <v>1107</v>
      </c>
    </row>
    <row r="27" spans="1:9" x14ac:dyDescent="0.25">
      <c r="A27">
        <v>5125</v>
      </c>
      <c r="B27" t="s">
        <v>61</v>
      </c>
      <c r="C27">
        <v>5</v>
      </c>
      <c r="D27" t="s">
        <v>35</v>
      </c>
      <c r="E27" t="s">
        <v>1113</v>
      </c>
      <c r="F27" t="s">
        <v>1113</v>
      </c>
      <c r="G27" t="s">
        <v>1113</v>
      </c>
      <c r="H27">
        <v>1</v>
      </c>
      <c r="I27" t="s">
        <v>1107</v>
      </c>
    </row>
    <row r="28" spans="1:9" x14ac:dyDescent="0.25">
      <c r="A28">
        <v>5129</v>
      </c>
      <c r="B28" t="s">
        <v>62</v>
      </c>
      <c r="C28">
        <v>5</v>
      </c>
      <c r="D28" t="s">
        <v>35</v>
      </c>
      <c r="E28" t="s">
        <v>1116</v>
      </c>
      <c r="F28" t="s">
        <v>1116</v>
      </c>
      <c r="G28" t="s">
        <v>1116</v>
      </c>
      <c r="H28">
        <v>4</v>
      </c>
      <c r="I28" t="s">
        <v>1104</v>
      </c>
    </row>
    <row r="29" spans="1:9" x14ac:dyDescent="0.25">
      <c r="A29">
        <v>5134</v>
      </c>
      <c r="B29" t="s">
        <v>63</v>
      </c>
      <c r="C29">
        <v>5</v>
      </c>
      <c r="D29" t="s">
        <v>35</v>
      </c>
      <c r="E29" t="s">
        <v>1113</v>
      </c>
      <c r="F29" t="s">
        <v>1113</v>
      </c>
      <c r="G29" t="s">
        <v>1113</v>
      </c>
      <c r="H29">
        <v>2</v>
      </c>
      <c r="I29" t="s">
        <v>1106</v>
      </c>
    </row>
    <row r="30" spans="1:9" x14ac:dyDescent="0.25">
      <c r="A30">
        <v>5138</v>
      </c>
      <c r="B30" t="s">
        <v>64</v>
      </c>
      <c r="C30">
        <v>5</v>
      </c>
      <c r="D30" t="s">
        <v>35</v>
      </c>
      <c r="E30" t="s">
        <v>1113</v>
      </c>
      <c r="F30" t="s">
        <v>1113</v>
      </c>
      <c r="G30" t="s">
        <v>1113</v>
      </c>
      <c r="H30">
        <v>1</v>
      </c>
      <c r="I30" t="s">
        <v>1107</v>
      </c>
    </row>
    <row r="31" spans="1:9" x14ac:dyDescent="0.25">
      <c r="A31">
        <v>5142</v>
      </c>
      <c r="B31" t="s">
        <v>65</v>
      </c>
      <c r="C31">
        <v>5</v>
      </c>
      <c r="D31" t="s">
        <v>35</v>
      </c>
      <c r="E31" t="s">
        <v>1113</v>
      </c>
      <c r="F31" t="s">
        <v>1113</v>
      </c>
      <c r="G31" t="s">
        <v>1113</v>
      </c>
      <c r="H31">
        <v>2</v>
      </c>
      <c r="I31" t="s">
        <v>1106</v>
      </c>
    </row>
    <row r="32" spans="1:9" x14ac:dyDescent="0.25">
      <c r="A32">
        <v>5145</v>
      </c>
      <c r="B32" t="s">
        <v>66</v>
      </c>
      <c r="C32">
        <v>5</v>
      </c>
      <c r="D32" t="s">
        <v>35</v>
      </c>
      <c r="E32" t="s">
        <v>1113</v>
      </c>
      <c r="F32" t="s">
        <v>1116</v>
      </c>
      <c r="G32" t="s">
        <v>1113</v>
      </c>
      <c r="H32">
        <v>2</v>
      </c>
      <c r="I32" t="s">
        <v>1106</v>
      </c>
    </row>
    <row r="33" spans="1:9" x14ac:dyDescent="0.25">
      <c r="A33">
        <v>5147</v>
      </c>
      <c r="B33" t="s">
        <v>67</v>
      </c>
      <c r="C33">
        <v>5</v>
      </c>
      <c r="D33" t="s">
        <v>35</v>
      </c>
      <c r="E33" t="s">
        <v>1116</v>
      </c>
      <c r="F33" t="s">
        <v>1116</v>
      </c>
      <c r="G33" t="s">
        <v>1116</v>
      </c>
      <c r="H33">
        <v>4</v>
      </c>
      <c r="I33" t="s">
        <v>1104</v>
      </c>
    </row>
    <row r="34" spans="1:9" x14ac:dyDescent="0.25">
      <c r="A34">
        <v>5148</v>
      </c>
      <c r="B34" t="s">
        <v>68</v>
      </c>
      <c r="C34">
        <v>5</v>
      </c>
      <c r="D34" t="s">
        <v>35</v>
      </c>
      <c r="E34" t="s">
        <v>1116</v>
      </c>
      <c r="F34" t="s">
        <v>1116</v>
      </c>
      <c r="G34" t="s">
        <v>1116</v>
      </c>
      <c r="H34">
        <v>3</v>
      </c>
      <c r="I34" t="s">
        <v>1105</v>
      </c>
    </row>
    <row r="35" spans="1:9" x14ac:dyDescent="0.25">
      <c r="A35">
        <v>5150</v>
      </c>
      <c r="B35" t="s">
        <v>69</v>
      </c>
      <c r="C35">
        <v>5</v>
      </c>
      <c r="D35" t="s">
        <v>35</v>
      </c>
      <c r="E35" t="s">
        <v>1113</v>
      </c>
      <c r="F35" t="s">
        <v>1113</v>
      </c>
      <c r="G35" t="s">
        <v>1113</v>
      </c>
      <c r="H35">
        <v>3</v>
      </c>
      <c r="I35" t="s">
        <v>1105</v>
      </c>
    </row>
    <row r="36" spans="1:9" x14ac:dyDescent="0.25">
      <c r="A36">
        <v>5154</v>
      </c>
      <c r="B36" t="s">
        <v>70</v>
      </c>
      <c r="C36">
        <v>5</v>
      </c>
      <c r="D36" t="s">
        <v>35</v>
      </c>
      <c r="E36" t="s">
        <v>1114</v>
      </c>
      <c r="F36" t="s">
        <v>1116</v>
      </c>
      <c r="G36" t="s">
        <v>1116</v>
      </c>
      <c r="H36">
        <v>4</v>
      </c>
      <c r="I36" t="s">
        <v>1104</v>
      </c>
    </row>
    <row r="37" spans="1:9" x14ac:dyDescent="0.25">
      <c r="A37">
        <v>5172</v>
      </c>
      <c r="B37" t="s">
        <v>71</v>
      </c>
      <c r="C37">
        <v>5</v>
      </c>
      <c r="D37" t="s">
        <v>35</v>
      </c>
      <c r="E37" t="s">
        <v>1116</v>
      </c>
      <c r="F37" t="s">
        <v>1116</v>
      </c>
      <c r="G37" t="s">
        <v>1116</v>
      </c>
      <c r="H37">
        <v>3</v>
      </c>
      <c r="I37" t="s">
        <v>1105</v>
      </c>
    </row>
    <row r="38" spans="1:9" x14ac:dyDescent="0.25">
      <c r="A38">
        <v>5190</v>
      </c>
      <c r="B38" t="s">
        <v>72</v>
      </c>
      <c r="C38">
        <v>5</v>
      </c>
      <c r="D38" t="s">
        <v>35</v>
      </c>
      <c r="E38" t="s">
        <v>1113</v>
      </c>
      <c r="F38" t="s">
        <v>1113</v>
      </c>
      <c r="G38" t="s">
        <v>1113</v>
      </c>
      <c r="H38">
        <v>3</v>
      </c>
      <c r="I38" t="s">
        <v>1105</v>
      </c>
    </row>
    <row r="39" spans="1:9" x14ac:dyDescent="0.25">
      <c r="A39">
        <v>5197</v>
      </c>
      <c r="B39" t="s">
        <v>73</v>
      </c>
      <c r="C39">
        <v>5</v>
      </c>
      <c r="D39" t="s">
        <v>35</v>
      </c>
      <c r="E39" t="s">
        <v>1113</v>
      </c>
      <c r="F39" t="s">
        <v>1116</v>
      </c>
      <c r="G39" t="s">
        <v>1117</v>
      </c>
      <c r="H39">
        <v>2</v>
      </c>
      <c r="I39" t="s">
        <v>1106</v>
      </c>
    </row>
    <row r="40" spans="1:9" x14ac:dyDescent="0.25">
      <c r="A40">
        <v>5206</v>
      </c>
      <c r="B40" t="s">
        <v>74</v>
      </c>
      <c r="C40">
        <v>5</v>
      </c>
      <c r="D40" t="s">
        <v>35</v>
      </c>
      <c r="E40" t="s">
        <v>1113</v>
      </c>
      <c r="F40" t="s">
        <v>1116</v>
      </c>
      <c r="G40" t="s">
        <v>1113</v>
      </c>
      <c r="H40">
        <v>1</v>
      </c>
      <c r="I40" t="s">
        <v>1107</v>
      </c>
    </row>
    <row r="41" spans="1:9" x14ac:dyDescent="0.25">
      <c r="A41">
        <v>5209</v>
      </c>
      <c r="B41" t="s">
        <v>75</v>
      </c>
      <c r="C41">
        <v>5</v>
      </c>
      <c r="D41" t="s">
        <v>35</v>
      </c>
      <c r="E41" t="s">
        <v>1113</v>
      </c>
      <c r="F41" t="s">
        <v>1116</v>
      </c>
      <c r="G41" t="s">
        <v>1113</v>
      </c>
      <c r="H41">
        <v>2</v>
      </c>
      <c r="I41" t="s">
        <v>1106</v>
      </c>
    </row>
    <row r="42" spans="1:9" x14ac:dyDescent="0.25">
      <c r="A42">
        <v>5212</v>
      </c>
      <c r="B42" t="s">
        <v>76</v>
      </c>
      <c r="C42">
        <v>5</v>
      </c>
      <c r="D42" t="s">
        <v>35</v>
      </c>
      <c r="E42" t="s">
        <v>1116</v>
      </c>
      <c r="F42" t="s">
        <v>1116</v>
      </c>
      <c r="G42" t="s">
        <v>1116</v>
      </c>
      <c r="H42">
        <v>4</v>
      </c>
      <c r="I42" t="s">
        <v>1104</v>
      </c>
    </row>
    <row r="43" spans="1:9" x14ac:dyDescent="0.25">
      <c r="A43">
        <v>5234</v>
      </c>
      <c r="B43" t="s">
        <v>77</v>
      </c>
      <c r="C43">
        <v>5</v>
      </c>
      <c r="D43" t="s">
        <v>35</v>
      </c>
      <c r="E43" t="s">
        <v>1113</v>
      </c>
      <c r="F43" t="s">
        <v>1116</v>
      </c>
      <c r="G43" t="s">
        <v>1113</v>
      </c>
      <c r="H43">
        <v>1</v>
      </c>
      <c r="I43" t="s">
        <v>1107</v>
      </c>
    </row>
    <row r="44" spans="1:9" x14ac:dyDescent="0.25">
      <c r="A44">
        <v>5237</v>
      </c>
      <c r="B44" t="s">
        <v>78</v>
      </c>
      <c r="C44">
        <v>5</v>
      </c>
      <c r="D44" t="s">
        <v>35</v>
      </c>
      <c r="E44" t="s">
        <v>1113</v>
      </c>
      <c r="F44" t="s">
        <v>1116</v>
      </c>
      <c r="G44" t="s">
        <v>1113</v>
      </c>
      <c r="H44">
        <v>3</v>
      </c>
      <c r="I44" t="s">
        <v>1105</v>
      </c>
    </row>
    <row r="45" spans="1:9" x14ac:dyDescent="0.25">
      <c r="A45">
        <v>5240</v>
      </c>
      <c r="B45" t="s">
        <v>79</v>
      </c>
      <c r="C45">
        <v>5</v>
      </c>
      <c r="D45" t="s">
        <v>35</v>
      </c>
      <c r="E45" t="s">
        <v>1113</v>
      </c>
      <c r="F45" t="s">
        <v>1113</v>
      </c>
      <c r="G45" t="s">
        <v>1113</v>
      </c>
      <c r="H45">
        <v>2</v>
      </c>
      <c r="I45" t="s">
        <v>1106</v>
      </c>
    </row>
    <row r="46" spans="1:9" x14ac:dyDescent="0.25">
      <c r="A46">
        <v>5250</v>
      </c>
      <c r="B46" t="s">
        <v>80</v>
      </c>
      <c r="C46">
        <v>5</v>
      </c>
      <c r="D46" t="s">
        <v>35</v>
      </c>
      <c r="E46" t="s">
        <v>1113</v>
      </c>
      <c r="F46" t="s">
        <v>1113</v>
      </c>
      <c r="G46" t="s">
        <v>1113</v>
      </c>
      <c r="H46">
        <v>2</v>
      </c>
      <c r="I46" t="s">
        <v>1106</v>
      </c>
    </row>
    <row r="47" spans="1:9" x14ac:dyDescent="0.25">
      <c r="A47">
        <v>5264</v>
      </c>
      <c r="B47" t="s">
        <v>81</v>
      </c>
      <c r="C47">
        <v>5</v>
      </c>
      <c r="D47" t="s">
        <v>35</v>
      </c>
      <c r="E47" t="s">
        <v>1113</v>
      </c>
      <c r="F47" t="s">
        <v>1116</v>
      </c>
      <c r="G47" t="s">
        <v>1113</v>
      </c>
      <c r="H47">
        <v>3</v>
      </c>
      <c r="I47" t="s">
        <v>1105</v>
      </c>
    </row>
    <row r="48" spans="1:9" x14ac:dyDescent="0.25">
      <c r="A48">
        <v>5266</v>
      </c>
      <c r="B48" t="s">
        <v>82</v>
      </c>
      <c r="C48">
        <v>5</v>
      </c>
      <c r="D48" t="s">
        <v>35</v>
      </c>
      <c r="E48" t="s">
        <v>1116</v>
      </c>
      <c r="F48" t="s">
        <v>1116</v>
      </c>
      <c r="G48" t="s">
        <v>1116</v>
      </c>
      <c r="H48">
        <v>4</v>
      </c>
      <c r="I48" t="s">
        <v>1104</v>
      </c>
    </row>
    <row r="49" spans="1:9" x14ac:dyDescent="0.25">
      <c r="A49">
        <v>5282</v>
      </c>
      <c r="B49" t="s">
        <v>83</v>
      </c>
      <c r="C49">
        <v>5</v>
      </c>
      <c r="D49" t="s">
        <v>35</v>
      </c>
      <c r="E49" t="s">
        <v>1113</v>
      </c>
      <c r="F49" t="s">
        <v>1116</v>
      </c>
      <c r="G49" t="s">
        <v>1113</v>
      </c>
      <c r="H49">
        <v>3</v>
      </c>
      <c r="I49" t="s">
        <v>1105</v>
      </c>
    </row>
    <row r="50" spans="1:9" x14ac:dyDescent="0.25">
      <c r="A50">
        <v>5284</v>
      </c>
      <c r="B50" t="s">
        <v>84</v>
      </c>
      <c r="C50">
        <v>5</v>
      </c>
      <c r="D50" t="s">
        <v>35</v>
      </c>
      <c r="E50" t="s">
        <v>1113</v>
      </c>
      <c r="F50" t="s">
        <v>1113</v>
      </c>
      <c r="G50" t="s">
        <v>1113</v>
      </c>
      <c r="H50">
        <v>2</v>
      </c>
      <c r="I50" t="s">
        <v>1106</v>
      </c>
    </row>
    <row r="51" spans="1:9" x14ac:dyDescent="0.25">
      <c r="A51">
        <v>5306</v>
      </c>
      <c r="B51" t="s">
        <v>85</v>
      </c>
      <c r="C51">
        <v>5</v>
      </c>
      <c r="D51" t="s">
        <v>35</v>
      </c>
      <c r="E51" t="s">
        <v>1113</v>
      </c>
      <c r="F51" t="s">
        <v>1113</v>
      </c>
      <c r="G51" t="s">
        <v>1113</v>
      </c>
      <c r="H51">
        <v>1</v>
      </c>
      <c r="I51" t="s">
        <v>1107</v>
      </c>
    </row>
    <row r="52" spans="1:9" x14ac:dyDescent="0.25">
      <c r="A52">
        <v>5308</v>
      </c>
      <c r="B52" t="s">
        <v>86</v>
      </c>
      <c r="C52">
        <v>5</v>
      </c>
      <c r="D52" t="s">
        <v>35</v>
      </c>
      <c r="E52" t="s">
        <v>1116</v>
      </c>
      <c r="F52" t="s">
        <v>1116</v>
      </c>
      <c r="G52" t="s">
        <v>1116</v>
      </c>
      <c r="H52">
        <v>4</v>
      </c>
      <c r="I52" t="s">
        <v>1104</v>
      </c>
    </row>
    <row r="53" spans="1:9" x14ac:dyDescent="0.25">
      <c r="A53">
        <v>5310</v>
      </c>
      <c r="B53" t="s">
        <v>87</v>
      </c>
      <c r="C53">
        <v>5</v>
      </c>
      <c r="D53" t="s">
        <v>35</v>
      </c>
      <c r="E53" t="s">
        <v>1113</v>
      </c>
      <c r="F53" t="s">
        <v>1113</v>
      </c>
      <c r="G53" t="s">
        <v>1113</v>
      </c>
      <c r="H53">
        <v>3</v>
      </c>
      <c r="I53" t="s">
        <v>1105</v>
      </c>
    </row>
    <row r="54" spans="1:9" x14ac:dyDescent="0.25">
      <c r="A54">
        <v>5313</v>
      </c>
      <c r="B54" t="s">
        <v>88</v>
      </c>
      <c r="C54">
        <v>5</v>
      </c>
      <c r="D54" t="s">
        <v>35</v>
      </c>
      <c r="E54" t="s">
        <v>1113</v>
      </c>
      <c r="F54" t="s">
        <v>1113</v>
      </c>
      <c r="G54" t="s">
        <v>1117</v>
      </c>
      <c r="H54">
        <v>2</v>
      </c>
      <c r="I54" t="s">
        <v>1106</v>
      </c>
    </row>
    <row r="55" spans="1:9" x14ac:dyDescent="0.25">
      <c r="A55">
        <v>5315</v>
      </c>
      <c r="B55" t="s">
        <v>89</v>
      </c>
      <c r="C55">
        <v>5</v>
      </c>
      <c r="D55" t="s">
        <v>35</v>
      </c>
      <c r="E55" t="s">
        <v>1113</v>
      </c>
      <c r="F55" t="s">
        <v>1113</v>
      </c>
      <c r="G55" t="s">
        <v>1113</v>
      </c>
      <c r="H55">
        <v>1</v>
      </c>
      <c r="I55" t="s">
        <v>1107</v>
      </c>
    </row>
    <row r="56" spans="1:9" x14ac:dyDescent="0.25">
      <c r="A56">
        <v>5318</v>
      </c>
      <c r="B56" t="s">
        <v>90</v>
      </c>
      <c r="C56">
        <v>5</v>
      </c>
      <c r="D56" t="s">
        <v>35</v>
      </c>
      <c r="E56" t="s">
        <v>1113</v>
      </c>
      <c r="F56" t="s">
        <v>1116</v>
      </c>
      <c r="G56" t="s">
        <v>1113</v>
      </c>
      <c r="H56">
        <v>3</v>
      </c>
      <c r="I56" t="s">
        <v>1105</v>
      </c>
    </row>
    <row r="57" spans="1:9" x14ac:dyDescent="0.25">
      <c r="A57">
        <v>5321</v>
      </c>
      <c r="B57" t="s">
        <v>91</v>
      </c>
      <c r="C57">
        <v>5</v>
      </c>
      <c r="D57" t="s">
        <v>35</v>
      </c>
      <c r="E57" t="s">
        <v>1113</v>
      </c>
      <c r="F57" t="s">
        <v>1116</v>
      </c>
      <c r="G57" t="s">
        <v>1113</v>
      </c>
      <c r="H57">
        <v>3</v>
      </c>
      <c r="I57" t="s">
        <v>1105</v>
      </c>
    </row>
    <row r="58" spans="1:9" x14ac:dyDescent="0.25">
      <c r="A58">
        <v>5347</v>
      </c>
      <c r="B58" t="s">
        <v>92</v>
      </c>
      <c r="C58">
        <v>5</v>
      </c>
      <c r="D58" t="s">
        <v>35</v>
      </c>
      <c r="E58" t="s">
        <v>1113</v>
      </c>
      <c r="F58" t="s">
        <v>1114</v>
      </c>
      <c r="G58" t="s">
        <v>1113</v>
      </c>
      <c r="H58">
        <v>2</v>
      </c>
      <c r="I58" t="s">
        <v>1106</v>
      </c>
    </row>
    <row r="59" spans="1:9" x14ac:dyDescent="0.25">
      <c r="A59">
        <v>5353</v>
      </c>
      <c r="B59" t="s">
        <v>93</v>
      </c>
      <c r="C59">
        <v>5</v>
      </c>
      <c r="D59" t="s">
        <v>35</v>
      </c>
      <c r="E59" t="s">
        <v>1113</v>
      </c>
      <c r="F59" t="s">
        <v>1113</v>
      </c>
      <c r="G59" t="s">
        <v>1113</v>
      </c>
      <c r="H59">
        <v>2</v>
      </c>
      <c r="I59" t="s">
        <v>1106</v>
      </c>
    </row>
    <row r="60" spans="1:9" x14ac:dyDescent="0.25">
      <c r="A60">
        <v>5360</v>
      </c>
      <c r="B60" t="s">
        <v>94</v>
      </c>
      <c r="C60">
        <v>5</v>
      </c>
      <c r="D60" t="s">
        <v>35</v>
      </c>
      <c r="E60" t="s">
        <v>1116</v>
      </c>
      <c r="F60" t="s">
        <v>1116</v>
      </c>
      <c r="G60" t="s">
        <v>1116</v>
      </c>
      <c r="H60">
        <v>4</v>
      </c>
      <c r="I60" t="s">
        <v>1104</v>
      </c>
    </row>
    <row r="61" spans="1:9" x14ac:dyDescent="0.25">
      <c r="A61">
        <v>5361</v>
      </c>
      <c r="B61" t="s">
        <v>95</v>
      </c>
      <c r="C61">
        <v>5</v>
      </c>
      <c r="D61" t="s">
        <v>35</v>
      </c>
      <c r="E61" t="s">
        <v>1113</v>
      </c>
      <c r="F61" t="s">
        <v>1113</v>
      </c>
      <c r="G61" t="s">
        <v>1113</v>
      </c>
      <c r="H61">
        <v>2</v>
      </c>
      <c r="I61" t="s">
        <v>1106</v>
      </c>
    </row>
    <row r="62" spans="1:9" x14ac:dyDescent="0.25">
      <c r="A62">
        <v>5364</v>
      </c>
      <c r="B62" t="s">
        <v>96</v>
      </c>
      <c r="C62">
        <v>5</v>
      </c>
      <c r="D62" t="s">
        <v>35</v>
      </c>
      <c r="E62" t="s">
        <v>1113</v>
      </c>
      <c r="F62" t="s">
        <v>1116</v>
      </c>
      <c r="G62" t="s">
        <v>1113</v>
      </c>
      <c r="H62">
        <v>2</v>
      </c>
      <c r="I62" t="s">
        <v>1106</v>
      </c>
    </row>
    <row r="63" spans="1:9" x14ac:dyDescent="0.25">
      <c r="A63">
        <v>5368</v>
      </c>
      <c r="B63" t="s">
        <v>97</v>
      </c>
      <c r="C63">
        <v>5</v>
      </c>
      <c r="D63" t="s">
        <v>35</v>
      </c>
      <c r="E63" t="s">
        <v>1113</v>
      </c>
      <c r="F63" t="s">
        <v>1116</v>
      </c>
      <c r="G63" t="s">
        <v>1113</v>
      </c>
      <c r="H63">
        <v>3</v>
      </c>
      <c r="I63" t="s">
        <v>1105</v>
      </c>
    </row>
    <row r="64" spans="1:9" x14ac:dyDescent="0.25">
      <c r="A64">
        <v>5376</v>
      </c>
      <c r="B64" t="s">
        <v>98</v>
      </c>
      <c r="C64">
        <v>5</v>
      </c>
      <c r="D64" t="s">
        <v>35</v>
      </c>
      <c r="E64" t="s">
        <v>1116</v>
      </c>
      <c r="F64" t="s">
        <v>1116</v>
      </c>
      <c r="G64" t="s">
        <v>1116</v>
      </c>
      <c r="H64">
        <v>4</v>
      </c>
      <c r="I64" t="s">
        <v>1104</v>
      </c>
    </row>
    <row r="65" spans="1:9" x14ac:dyDescent="0.25">
      <c r="A65">
        <v>5380</v>
      </c>
      <c r="B65" t="s">
        <v>99</v>
      </c>
      <c r="C65">
        <v>5</v>
      </c>
      <c r="D65" t="s">
        <v>35</v>
      </c>
      <c r="E65" t="s">
        <v>1116</v>
      </c>
      <c r="F65" t="s">
        <v>1116</v>
      </c>
      <c r="G65" t="s">
        <v>1116</v>
      </c>
      <c r="H65">
        <v>4</v>
      </c>
      <c r="I65" t="s">
        <v>1104</v>
      </c>
    </row>
    <row r="66" spans="1:9" x14ac:dyDescent="0.25">
      <c r="A66">
        <v>5390</v>
      </c>
      <c r="B66" t="s">
        <v>100</v>
      </c>
      <c r="C66">
        <v>5</v>
      </c>
      <c r="D66" t="s">
        <v>35</v>
      </c>
      <c r="E66" t="s">
        <v>1113</v>
      </c>
      <c r="F66" t="s">
        <v>1113</v>
      </c>
      <c r="G66" t="s">
        <v>1113</v>
      </c>
      <c r="H66">
        <v>3</v>
      </c>
      <c r="I66" t="s">
        <v>1105</v>
      </c>
    </row>
    <row r="67" spans="1:9" x14ac:dyDescent="0.25">
      <c r="A67">
        <v>5400</v>
      </c>
      <c r="B67" t="s">
        <v>101</v>
      </c>
      <c r="C67">
        <v>5</v>
      </c>
      <c r="D67" t="s">
        <v>35</v>
      </c>
      <c r="E67" t="s">
        <v>1113</v>
      </c>
      <c r="F67" t="s">
        <v>1114</v>
      </c>
      <c r="G67" t="s">
        <v>1113</v>
      </c>
      <c r="H67">
        <v>3</v>
      </c>
      <c r="I67" t="s">
        <v>1105</v>
      </c>
    </row>
    <row r="68" spans="1:9" x14ac:dyDescent="0.25">
      <c r="A68">
        <v>5411</v>
      </c>
      <c r="B68" t="s">
        <v>102</v>
      </c>
      <c r="C68">
        <v>5</v>
      </c>
      <c r="D68" t="s">
        <v>35</v>
      </c>
      <c r="E68" t="s">
        <v>1113</v>
      </c>
      <c r="F68" t="s">
        <v>1113</v>
      </c>
      <c r="G68" t="s">
        <v>1113</v>
      </c>
      <c r="H68">
        <v>1</v>
      </c>
      <c r="I68" t="s">
        <v>1107</v>
      </c>
    </row>
    <row r="69" spans="1:9" x14ac:dyDescent="0.25">
      <c r="A69">
        <v>5425</v>
      </c>
      <c r="B69" t="s">
        <v>103</v>
      </c>
      <c r="C69">
        <v>5</v>
      </c>
      <c r="D69" t="s">
        <v>35</v>
      </c>
      <c r="E69" t="s">
        <v>1113</v>
      </c>
      <c r="F69" t="s">
        <v>1113</v>
      </c>
      <c r="G69" t="s">
        <v>1113</v>
      </c>
      <c r="H69">
        <v>3</v>
      </c>
      <c r="I69" t="s">
        <v>1105</v>
      </c>
    </row>
    <row r="70" spans="1:9" x14ac:dyDescent="0.25">
      <c r="A70">
        <v>5440</v>
      </c>
      <c r="B70" t="s">
        <v>104</v>
      </c>
      <c r="C70">
        <v>5</v>
      </c>
      <c r="D70" t="s">
        <v>35</v>
      </c>
      <c r="E70" t="s">
        <v>1116</v>
      </c>
      <c r="F70" t="s">
        <v>1116</v>
      </c>
      <c r="G70" t="s">
        <v>1116</v>
      </c>
      <c r="H70">
        <v>4</v>
      </c>
      <c r="I70" t="s">
        <v>1104</v>
      </c>
    </row>
    <row r="71" spans="1:9" x14ac:dyDescent="0.25">
      <c r="A71">
        <v>5467</v>
      </c>
      <c r="B71" t="s">
        <v>105</v>
      </c>
      <c r="C71">
        <v>5</v>
      </c>
      <c r="D71" t="s">
        <v>35</v>
      </c>
      <c r="E71" t="s">
        <v>1113</v>
      </c>
      <c r="F71" t="s">
        <v>1116</v>
      </c>
      <c r="G71" t="s">
        <v>1119</v>
      </c>
      <c r="H71">
        <v>2</v>
      </c>
      <c r="I71" t="s">
        <v>1106</v>
      </c>
    </row>
    <row r="72" spans="1:9" x14ac:dyDescent="0.25">
      <c r="A72">
        <v>5475</v>
      </c>
      <c r="B72" t="s">
        <v>106</v>
      </c>
      <c r="C72">
        <v>5</v>
      </c>
      <c r="D72" t="s">
        <v>35</v>
      </c>
      <c r="E72" t="s">
        <v>1113</v>
      </c>
      <c r="F72" t="s">
        <v>1119</v>
      </c>
      <c r="G72" t="s">
        <v>1119</v>
      </c>
      <c r="H72">
        <v>1</v>
      </c>
      <c r="I72" t="s">
        <v>1107</v>
      </c>
    </row>
    <row r="73" spans="1:9" x14ac:dyDescent="0.25">
      <c r="A73">
        <v>5480</v>
      </c>
      <c r="B73" t="s">
        <v>107</v>
      </c>
      <c r="C73">
        <v>5</v>
      </c>
      <c r="D73" t="s">
        <v>35</v>
      </c>
      <c r="E73" t="s">
        <v>1113</v>
      </c>
      <c r="F73" t="s">
        <v>1113</v>
      </c>
      <c r="G73" t="s">
        <v>1113</v>
      </c>
      <c r="H73">
        <v>2</v>
      </c>
      <c r="I73" t="s">
        <v>1106</v>
      </c>
    </row>
    <row r="74" spans="1:9" x14ac:dyDescent="0.25">
      <c r="A74">
        <v>5483</v>
      </c>
      <c r="B74" t="s">
        <v>108</v>
      </c>
      <c r="C74">
        <v>5</v>
      </c>
      <c r="D74" t="s">
        <v>35</v>
      </c>
      <c r="E74" t="s">
        <v>1113</v>
      </c>
      <c r="F74" t="s">
        <v>1119</v>
      </c>
      <c r="G74" t="s">
        <v>1119</v>
      </c>
      <c r="H74">
        <v>1</v>
      </c>
      <c r="I74" t="s">
        <v>1107</v>
      </c>
    </row>
    <row r="75" spans="1:9" x14ac:dyDescent="0.25">
      <c r="A75">
        <v>5490</v>
      </c>
      <c r="B75" t="s">
        <v>109</v>
      </c>
      <c r="C75">
        <v>5</v>
      </c>
      <c r="D75" t="s">
        <v>35</v>
      </c>
      <c r="E75" t="s">
        <v>1113</v>
      </c>
      <c r="F75" t="s">
        <v>1116</v>
      </c>
      <c r="G75" t="s">
        <v>1113</v>
      </c>
      <c r="H75">
        <v>2</v>
      </c>
      <c r="I75" t="s">
        <v>1106</v>
      </c>
    </row>
    <row r="76" spans="1:9" x14ac:dyDescent="0.25">
      <c r="A76">
        <v>5495</v>
      </c>
      <c r="B76" t="s">
        <v>110</v>
      </c>
      <c r="C76">
        <v>5</v>
      </c>
      <c r="D76" t="s">
        <v>35</v>
      </c>
      <c r="E76" t="s">
        <v>1113</v>
      </c>
      <c r="F76" t="s">
        <v>1119</v>
      </c>
      <c r="G76" t="s">
        <v>1119</v>
      </c>
      <c r="H76">
        <v>1</v>
      </c>
      <c r="I76" t="s">
        <v>1107</v>
      </c>
    </row>
    <row r="77" spans="1:9" x14ac:dyDescent="0.25">
      <c r="A77">
        <v>5501</v>
      </c>
      <c r="B77" t="s">
        <v>111</v>
      </c>
      <c r="C77">
        <v>5</v>
      </c>
      <c r="D77" t="s">
        <v>35</v>
      </c>
      <c r="E77" t="s">
        <v>1113</v>
      </c>
      <c r="F77" t="s">
        <v>1113</v>
      </c>
      <c r="G77" t="s">
        <v>1113</v>
      </c>
      <c r="H77">
        <v>1</v>
      </c>
      <c r="I77" t="s">
        <v>1107</v>
      </c>
    </row>
    <row r="78" spans="1:9" x14ac:dyDescent="0.25">
      <c r="A78">
        <v>5541</v>
      </c>
      <c r="B78" t="s">
        <v>112</v>
      </c>
      <c r="C78">
        <v>5</v>
      </c>
      <c r="D78" t="s">
        <v>35</v>
      </c>
      <c r="E78" t="s">
        <v>1113</v>
      </c>
      <c r="F78" t="s">
        <v>1113</v>
      </c>
      <c r="G78" t="s">
        <v>1113</v>
      </c>
      <c r="H78">
        <v>3</v>
      </c>
      <c r="I78" t="s">
        <v>1105</v>
      </c>
    </row>
    <row r="79" spans="1:9" x14ac:dyDescent="0.25">
      <c r="A79">
        <v>5543</v>
      </c>
      <c r="B79" t="s">
        <v>113</v>
      </c>
      <c r="C79">
        <v>5</v>
      </c>
      <c r="D79" t="s">
        <v>35</v>
      </c>
      <c r="E79" t="s">
        <v>1113</v>
      </c>
      <c r="F79" t="s">
        <v>1119</v>
      </c>
      <c r="G79" t="s">
        <v>1119</v>
      </c>
      <c r="H79">
        <v>1</v>
      </c>
      <c r="I79" t="s">
        <v>1107</v>
      </c>
    </row>
    <row r="80" spans="1:9" x14ac:dyDescent="0.25">
      <c r="A80">
        <v>5576</v>
      </c>
      <c r="B80" t="s">
        <v>114</v>
      </c>
      <c r="C80">
        <v>5</v>
      </c>
      <c r="D80" t="s">
        <v>35</v>
      </c>
      <c r="E80" t="s">
        <v>1113</v>
      </c>
      <c r="F80" t="s">
        <v>1116</v>
      </c>
      <c r="G80" t="s">
        <v>1113</v>
      </c>
      <c r="H80">
        <v>2</v>
      </c>
      <c r="I80" t="s">
        <v>1106</v>
      </c>
    </row>
    <row r="81" spans="1:9" x14ac:dyDescent="0.25">
      <c r="A81">
        <v>5579</v>
      </c>
      <c r="B81" t="s">
        <v>115</v>
      </c>
      <c r="C81">
        <v>5</v>
      </c>
      <c r="D81" t="s">
        <v>35</v>
      </c>
      <c r="E81" t="s">
        <v>1113</v>
      </c>
      <c r="F81" t="s">
        <v>1113</v>
      </c>
      <c r="G81" t="s">
        <v>1113</v>
      </c>
      <c r="H81">
        <v>3</v>
      </c>
      <c r="I81" t="s">
        <v>1105</v>
      </c>
    </row>
    <row r="82" spans="1:9" x14ac:dyDescent="0.25">
      <c r="A82">
        <v>5585</v>
      </c>
      <c r="B82" t="s">
        <v>116</v>
      </c>
      <c r="C82">
        <v>5</v>
      </c>
      <c r="D82" t="s">
        <v>35</v>
      </c>
      <c r="E82" t="s">
        <v>1113</v>
      </c>
      <c r="F82" t="s">
        <v>1113</v>
      </c>
      <c r="G82" t="s">
        <v>1113</v>
      </c>
      <c r="H82">
        <v>2</v>
      </c>
      <c r="I82" t="s">
        <v>1106</v>
      </c>
    </row>
    <row r="83" spans="1:9" x14ac:dyDescent="0.25">
      <c r="A83">
        <v>5591</v>
      </c>
      <c r="B83" t="s">
        <v>117</v>
      </c>
      <c r="C83">
        <v>5</v>
      </c>
      <c r="D83" t="s">
        <v>35</v>
      </c>
      <c r="E83" t="s">
        <v>1113</v>
      </c>
      <c r="F83" t="s">
        <v>1116</v>
      </c>
      <c r="G83" t="s">
        <v>1113</v>
      </c>
      <c r="H83">
        <v>2</v>
      </c>
      <c r="I83" t="s">
        <v>1106</v>
      </c>
    </row>
    <row r="84" spans="1:9" x14ac:dyDescent="0.25">
      <c r="A84">
        <v>5604</v>
      </c>
      <c r="B84" t="s">
        <v>118</v>
      </c>
      <c r="C84">
        <v>5</v>
      </c>
      <c r="D84" t="s">
        <v>35</v>
      </c>
      <c r="E84" t="s">
        <v>1113</v>
      </c>
      <c r="F84" t="s">
        <v>1113</v>
      </c>
      <c r="G84" t="s">
        <v>1113</v>
      </c>
      <c r="H84">
        <v>2</v>
      </c>
      <c r="I84" t="s">
        <v>1106</v>
      </c>
    </row>
    <row r="85" spans="1:9" x14ac:dyDescent="0.25">
      <c r="A85">
        <v>5607</v>
      </c>
      <c r="B85" t="s">
        <v>119</v>
      </c>
      <c r="C85">
        <v>5</v>
      </c>
      <c r="D85" t="s">
        <v>35</v>
      </c>
      <c r="E85" t="s">
        <v>1113</v>
      </c>
      <c r="F85" t="s">
        <v>1116</v>
      </c>
      <c r="G85" t="s">
        <v>1113</v>
      </c>
      <c r="H85">
        <v>4</v>
      </c>
      <c r="I85" t="s">
        <v>1104</v>
      </c>
    </row>
    <row r="86" spans="1:9" x14ac:dyDescent="0.25">
      <c r="A86">
        <v>5615</v>
      </c>
      <c r="B86" t="s">
        <v>120</v>
      </c>
      <c r="C86">
        <v>5</v>
      </c>
      <c r="D86" t="s">
        <v>35</v>
      </c>
      <c r="E86" t="s">
        <v>1116</v>
      </c>
      <c r="F86" t="s">
        <v>1116</v>
      </c>
      <c r="G86" t="s">
        <v>1116</v>
      </c>
      <c r="H86">
        <v>4</v>
      </c>
      <c r="I86" t="s">
        <v>1104</v>
      </c>
    </row>
    <row r="87" spans="1:9" x14ac:dyDescent="0.25">
      <c r="A87">
        <v>5628</v>
      </c>
      <c r="B87" t="s">
        <v>121</v>
      </c>
      <c r="C87">
        <v>5</v>
      </c>
      <c r="D87" t="s">
        <v>35</v>
      </c>
      <c r="E87" t="s">
        <v>1113</v>
      </c>
      <c r="F87" t="s">
        <v>1119</v>
      </c>
      <c r="G87" t="s">
        <v>1117</v>
      </c>
      <c r="H87">
        <v>1</v>
      </c>
      <c r="I87" t="s">
        <v>1107</v>
      </c>
    </row>
    <row r="88" spans="1:9" x14ac:dyDescent="0.25">
      <c r="A88">
        <v>5631</v>
      </c>
      <c r="B88" t="s">
        <v>122</v>
      </c>
      <c r="C88">
        <v>5</v>
      </c>
      <c r="D88" t="s">
        <v>35</v>
      </c>
      <c r="E88" t="s">
        <v>1116</v>
      </c>
      <c r="F88" t="s">
        <v>1114</v>
      </c>
      <c r="G88" t="s">
        <v>1116</v>
      </c>
      <c r="H88">
        <v>4</v>
      </c>
      <c r="I88" t="s">
        <v>1104</v>
      </c>
    </row>
    <row r="89" spans="1:9" x14ac:dyDescent="0.25">
      <c r="A89">
        <v>5642</v>
      </c>
      <c r="B89" t="s">
        <v>123</v>
      </c>
      <c r="C89">
        <v>5</v>
      </c>
      <c r="D89" t="s">
        <v>35</v>
      </c>
      <c r="E89" t="s">
        <v>1113</v>
      </c>
      <c r="F89" t="s">
        <v>1113</v>
      </c>
      <c r="G89" t="s">
        <v>1113</v>
      </c>
      <c r="H89">
        <v>1</v>
      </c>
      <c r="I89" t="s">
        <v>1107</v>
      </c>
    </row>
    <row r="90" spans="1:9" x14ac:dyDescent="0.25">
      <c r="A90">
        <v>5647</v>
      </c>
      <c r="B90" t="s">
        <v>124</v>
      </c>
      <c r="C90">
        <v>5</v>
      </c>
      <c r="D90" t="s">
        <v>35</v>
      </c>
      <c r="E90" t="s">
        <v>1113</v>
      </c>
      <c r="F90" t="s">
        <v>1113</v>
      </c>
      <c r="G90" t="s">
        <v>1113</v>
      </c>
      <c r="H90">
        <v>2</v>
      </c>
      <c r="I90" t="s">
        <v>1106</v>
      </c>
    </row>
    <row r="91" spans="1:9" x14ac:dyDescent="0.25">
      <c r="A91">
        <v>5649</v>
      </c>
      <c r="B91" t="s">
        <v>125</v>
      </c>
      <c r="C91">
        <v>5</v>
      </c>
      <c r="D91" t="s">
        <v>35</v>
      </c>
      <c r="E91" t="s">
        <v>1113</v>
      </c>
      <c r="F91" t="s">
        <v>1113</v>
      </c>
      <c r="G91" t="s">
        <v>1113</v>
      </c>
      <c r="H91">
        <v>3</v>
      </c>
      <c r="I91" t="s">
        <v>1105</v>
      </c>
    </row>
    <row r="92" spans="1:9" x14ac:dyDescent="0.25">
      <c r="A92">
        <v>5652</v>
      </c>
      <c r="B92" t="s">
        <v>126</v>
      </c>
      <c r="C92">
        <v>5</v>
      </c>
      <c r="D92" t="s">
        <v>35</v>
      </c>
      <c r="E92" t="s">
        <v>1117</v>
      </c>
      <c r="F92" t="s">
        <v>1113</v>
      </c>
      <c r="G92" t="s">
        <v>1116</v>
      </c>
      <c r="H92">
        <v>1</v>
      </c>
      <c r="I92" t="s">
        <v>1107</v>
      </c>
    </row>
    <row r="93" spans="1:9" x14ac:dyDescent="0.25">
      <c r="A93">
        <v>5656</v>
      </c>
      <c r="B93" t="s">
        <v>127</v>
      </c>
      <c r="C93">
        <v>5</v>
      </c>
      <c r="D93" t="s">
        <v>35</v>
      </c>
      <c r="E93" t="s">
        <v>1113</v>
      </c>
      <c r="F93" t="s">
        <v>1116</v>
      </c>
      <c r="G93" t="s">
        <v>1113</v>
      </c>
      <c r="H93">
        <v>3</v>
      </c>
      <c r="I93" t="s">
        <v>1105</v>
      </c>
    </row>
    <row r="94" spans="1:9" x14ac:dyDescent="0.25">
      <c r="A94">
        <v>5658</v>
      </c>
      <c r="B94" t="s">
        <v>128</v>
      </c>
      <c r="C94">
        <v>5</v>
      </c>
      <c r="D94" t="s">
        <v>35</v>
      </c>
      <c r="E94" t="s">
        <v>1113</v>
      </c>
      <c r="F94" t="s">
        <v>1116</v>
      </c>
      <c r="G94" t="s">
        <v>1113</v>
      </c>
      <c r="H94">
        <v>3</v>
      </c>
      <c r="I94" t="s">
        <v>1105</v>
      </c>
    </row>
    <row r="95" spans="1:9" x14ac:dyDescent="0.25">
      <c r="A95">
        <v>5659</v>
      </c>
      <c r="B95" t="s">
        <v>129</v>
      </c>
      <c r="C95">
        <v>5</v>
      </c>
      <c r="D95" t="s">
        <v>35</v>
      </c>
      <c r="E95" t="s">
        <v>1113</v>
      </c>
      <c r="F95" t="s">
        <v>1116</v>
      </c>
      <c r="G95" t="s">
        <v>1113</v>
      </c>
      <c r="H95">
        <v>2</v>
      </c>
      <c r="I95" t="s">
        <v>1106</v>
      </c>
    </row>
    <row r="96" spans="1:9" x14ac:dyDescent="0.25">
      <c r="A96">
        <v>5660</v>
      </c>
      <c r="B96" t="s">
        <v>130</v>
      </c>
      <c r="C96">
        <v>5</v>
      </c>
      <c r="D96" t="s">
        <v>35</v>
      </c>
      <c r="E96" t="s">
        <v>1113</v>
      </c>
      <c r="F96" t="s">
        <v>1116</v>
      </c>
      <c r="G96" t="s">
        <v>1113</v>
      </c>
      <c r="H96">
        <v>2</v>
      </c>
      <c r="I96" t="s">
        <v>1106</v>
      </c>
    </row>
    <row r="97" spans="1:9" x14ac:dyDescent="0.25">
      <c r="A97">
        <v>5664</v>
      </c>
      <c r="B97" t="s">
        <v>131</v>
      </c>
      <c r="C97">
        <v>5</v>
      </c>
      <c r="D97" t="s">
        <v>35</v>
      </c>
      <c r="E97" t="s">
        <v>1113</v>
      </c>
      <c r="F97" t="s">
        <v>1116</v>
      </c>
      <c r="G97" t="s">
        <v>1113</v>
      </c>
      <c r="H97">
        <v>3</v>
      </c>
      <c r="I97" t="s">
        <v>1105</v>
      </c>
    </row>
    <row r="98" spans="1:9" x14ac:dyDescent="0.25">
      <c r="A98">
        <v>5665</v>
      </c>
      <c r="B98" t="s">
        <v>132</v>
      </c>
      <c r="C98">
        <v>5</v>
      </c>
      <c r="D98" t="s">
        <v>35</v>
      </c>
      <c r="E98" t="s">
        <v>1113</v>
      </c>
      <c r="F98" t="s">
        <v>1116</v>
      </c>
      <c r="G98" t="s">
        <v>1113</v>
      </c>
      <c r="H98">
        <v>2</v>
      </c>
      <c r="I98" t="s">
        <v>1106</v>
      </c>
    </row>
    <row r="99" spans="1:9" x14ac:dyDescent="0.25">
      <c r="A99">
        <v>5667</v>
      </c>
      <c r="B99" t="s">
        <v>133</v>
      </c>
      <c r="C99">
        <v>5</v>
      </c>
      <c r="D99" t="s">
        <v>35</v>
      </c>
      <c r="E99" t="s">
        <v>1113</v>
      </c>
      <c r="F99" t="s">
        <v>1114</v>
      </c>
      <c r="G99" t="s">
        <v>1113</v>
      </c>
      <c r="H99">
        <v>2</v>
      </c>
      <c r="I99" t="s">
        <v>1106</v>
      </c>
    </row>
    <row r="100" spans="1:9" x14ac:dyDescent="0.25">
      <c r="A100">
        <v>5670</v>
      </c>
      <c r="B100" t="s">
        <v>134</v>
      </c>
      <c r="C100">
        <v>5</v>
      </c>
      <c r="D100" t="s">
        <v>35</v>
      </c>
      <c r="E100" t="s">
        <v>1113</v>
      </c>
      <c r="F100" t="s">
        <v>1116</v>
      </c>
      <c r="G100" t="s">
        <v>1113</v>
      </c>
      <c r="H100">
        <v>2</v>
      </c>
      <c r="I100" t="s">
        <v>1106</v>
      </c>
    </row>
    <row r="101" spans="1:9" x14ac:dyDescent="0.25">
      <c r="A101">
        <v>5674</v>
      </c>
      <c r="B101" t="s">
        <v>135</v>
      </c>
      <c r="C101">
        <v>5</v>
      </c>
      <c r="D101" t="s">
        <v>35</v>
      </c>
      <c r="E101" t="s">
        <v>1116</v>
      </c>
      <c r="F101" t="s">
        <v>1113</v>
      </c>
      <c r="G101" t="s">
        <v>1116</v>
      </c>
      <c r="H101">
        <v>2</v>
      </c>
      <c r="I101" t="s">
        <v>1106</v>
      </c>
    </row>
    <row r="102" spans="1:9" x14ac:dyDescent="0.25">
      <c r="A102">
        <v>5679</v>
      </c>
      <c r="B102" t="s">
        <v>136</v>
      </c>
      <c r="C102">
        <v>5</v>
      </c>
      <c r="D102" t="s">
        <v>35</v>
      </c>
      <c r="E102" t="s">
        <v>1113</v>
      </c>
      <c r="F102" t="s">
        <v>1114</v>
      </c>
      <c r="G102" t="s">
        <v>1113</v>
      </c>
      <c r="H102">
        <v>3</v>
      </c>
      <c r="I102" t="s">
        <v>1105</v>
      </c>
    </row>
    <row r="103" spans="1:9" x14ac:dyDescent="0.25">
      <c r="A103">
        <v>5686</v>
      </c>
      <c r="B103" t="s">
        <v>137</v>
      </c>
      <c r="C103">
        <v>5</v>
      </c>
      <c r="D103" t="s">
        <v>35</v>
      </c>
      <c r="E103" t="s">
        <v>1113</v>
      </c>
      <c r="F103" t="s">
        <v>1116</v>
      </c>
      <c r="G103" t="s">
        <v>1113</v>
      </c>
      <c r="H103">
        <v>3</v>
      </c>
      <c r="I103" t="s">
        <v>1105</v>
      </c>
    </row>
    <row r="104" spans="1:9" x14ac:dyDescent="0.25">
      <c r="A104">
        <v>5690</v>
      </c>
      <c r="B104" t="s">
        <v>138</v>
      </c>
      <c r="C104">
        <v>5</v>
      </c>
      <c r="D104" t="s">
        <v>35</v>
      </c>
      <c r="E104" t="s">
        <v>1113</v>
      </c>
      <c r="F104" t="s">
        <v>1116</v>
      </c>
      <c r="G104" t="s">
        <v>1113</v>
      </c>
      <c r="H104">
        <v>2</v>
      </c>
      <c r="I104" t="s">
        <v>1106</v>
      </c>
    </row>
    <row r="105" spans="1:9" x14ac:dyDescent="0.25">
      <c r="A105">
        <v>5697</v>
      </c>
      <c r="B105" t="s">
        <v>139</v>
      </c>
      <c r="C105">
        <v>5</v>
      </c>
      <c r="D105" t="s">
        <v>35</v>
      </c>
      <c r="E105" t="s">
        <v>1113</v>
      </c>
      <c r="F105" t="s">
        <v>1116</v>
      </c>
      <c r="G105" t="s">
        <v>1113</v>
      </c>
      <c r="H105">
        <v>3</v>
      </c>
      <c r="I105" t="s">
        <v>1105</v>
      </c>
    </row>
    <row r="106" spans="1:9" x14ac:dyDescent="0.25">
      <c r="A106">
        <v>5736</v>
      </c>
      <c r="B106" t="s">
        <v>140</v>
      </c>
      <c r="C106">
        <v>5</v>
      </c>
      <c r="D106" t="s">
        <v>35</v>
      </c>
      <c r="E106" t="s">
        <v>1113</v>
      </c>
      <c r="F106" t="s">
        <v>1116</v>
      </c>
      <c r="G106" t="s">
        <v>1113</v>
      </c>
      <c r="H106">
        <v>3</v>
      </c>
      <c r="I106" t="s">
        <v>1105</v>
      </c>
    </row>
    <row r="107" spans="1:9" x14ac:dyDescent="0.25">
      <c r="A107">
        <v>5756</v>
      </c>
      <c r="B107" t="s">
        <v>141</v>
      </c>
      <c r="C107">
        <v>5</v>
      </c>
      <c r="D107" t="s">
        <v>35</v>
      </c>
      <c r="E107" t="s">
        <v>1113</v>
      </c>
      <c r="F107" t="s">
        <v>1113</v>
      </c>
      <c r="G107" t="s">
        <v>1113</v>
      </c>
      <c r="H107">
        <v>2</v>
      </c>
      <c r="I107" t="s">
        <v>1106</v>
      </c>
    </row>
    <row r="108" spans="1:9" x14ac:dyDescent="0.25">
      <c r="A108">
        <v>5761</v>
      </c>
      <c r="B108" t="s">
        <v>142</v>
      </c>
      <c r="C108">
        <v>5</v>
      </c>
      <c r="D108" t="s">
        <v>35</v>
      </c>
      <c r="E108" t="s">
        <v>1113</v>
      </c>
      <c r="F108" t="s">
        <v>1114</v>
      </c>
      <c r="G108" t="s">
        <v>1113</v>
      </c>
      <c r="H108">
        <v>3</v>
      </c>
      <c r="I108" t="s">
        <v>1105</v>
      </c>
    </row>
    <row r="109" spans="1:9" x14ac:dyDescent="0.25">
      <c r="A109">
        <v>5789</v>
      </c>
      <c r="B109" t="s">
        <v>143</v>
      </c>
      <c r="C109">
        <v>5</v>
      </c>
      <c r="D109" t="s">
        <v>35</v>
      </c>
      <c r="E109" t="s">
        <v>1113</v>
      </c>
      <c r="F109" t="s">
        <v>1114</v>
      </c>
      <c r="G109" t="s">
        <v>1113</v>
      </c>
      <c r="H109">
        <v>2</v>
      </c>
      <c r="I109" t="s">
        <v>1106</v>
      </c>
    </row>
    <row r="110" spans="1:9" x14ac:dyDescent="0.25">
      <c r="A110">
        <v>5790</v>
      </c>
      <c r="B110" t="s">
        <v>144</v>
      </c>
      <c r="C110">
        <v>5</v>
      </c>
      <c r="D110" t="s">
        <v>35</v>
      </c>
      <c r="E110" t="s">
        <v>1113</v>
      </c>
      <c r="F110" t="s">
        <v>1113</v>
      </c>
      <c r="G110" t="s">
        <v>1113</v>
      </c>
      <c r="H110">
        <v>2</v>
      </c>
      <c r="I110" t="s">
        <v>1106</v>
      </c>
    </row>
    <row r="111" spans="1:9" x14ac:dyDescent="0.25">
      <c r="A111">
        <v>5792</v>
      </c>
      <c r="B111" t="s">
        <v>145</v>
      </c>
      <c r="C111">
        <v>5</v>
      </c>
      <c r="D111" t="s">
        <v>35</v>
      </c>
      <c r="E111" t="s">
        <v>1113</v>
      </c>
      <c r="F111" t="s">
        <v>1116</v>
      </c>
      <c r="G111" t="s">
        <v>1113</v>
      </c>
      <c r="H111">
        <v>3</v>
      </c>
      <c r="I111" t="s">
        <v>1105</v>
      </c>
    </row>
    <row r="112" spans="1:9" x14ac:dyDescent="0.25">
      <c r="A112">
        <v>5809</v>
      </c>
      <c r="B112" t="s">
        <v>146</v>
      </c>
      <c r="C112">
        <v>5</v>
      </c>
      <c r="D112" t="s">
        <v>35</v>
      </c>
      <c r="E112" t="s">
        <v>1113</v>
      </c>
      <c r="F112" t="s">
        <v>1113</v>
      </c>
      <c r="G112" t="s">
        <v>1113</v>
      </c>
      <c r="H112">
        <v>3</v>
      </c>
      <c r="I112" t="s">
        <v>1105</v>
      </c>
    </row>
    <row r="113" spans="1:9" x14ac:dyDescent="0.25">
      <c r="A113">
        <v>5819</v>
      </c>
      <c r="B113" t="s">
        <v>147</v>
      </c>
      <c r="C113">
        <v>5</v>
      </c>
      <c r="D113" t="s">
        <v>35</v>
      </c>
      <c r="E113" t="s">
        <v>1113</v>
      </c>
      <c r="F113" t="s">
        <v>1113</v>
      </c>
      <c r="G113" t="s">
        <v>1113</v>
      </c>
      <c r="H113">
        <v>1</v>
      </c>
      <c r="I113" t="s">
        <v>1107</v>
      </c>
    </row>
    <row r="114" spans="1:9" x14ac:dyDescent="0.25">
      <c r="A114">
        <v>5837</v>
      </c>
      <c r="B114" t="s">
        <v>148</v>
      </c>
      <c r="C114">
        <v>5</v>
      </c>
      <c r="D114" t="s">
        <v>35</v>
      </c>
      <c r="E114" t="s">
        <v>1116</v>
      </c>
      <c r="F114" t="s">
        <v>1116</v>
      </c>
      <c r="G114" t="s">
        <v>1116</v>
      </c>
      <c r="H114">
        <v>3</v>
      </c>
      <c r="I114" t="s">
        <v>1105</v>
      </c>
    </row>
    <row r="115" spans="1:9" x14ac:dyDescent="0.25">
      <c r="A115">
        <v>5842</v>
      </c>
      <c r="B115" t="s">
        <v>149</v>
      </c>
      <c r="C115">
        <v>5</v>
      </c>
      <c r="D115" t="s">
        <v>35</v>
      </c>
      <c r="E115" t="s">
        <v>1113</v>
      </c>
      <c r="F115" t="s">
        <v>1116</v>
      </c>
      <c r="G115" t="s">
        <v>1113</v>
      </c>
      <c r="H115">
        <v>1</v>
      </c>
      <c r="I115" t="s">
        <v>1107</v>
      </c>
    </row>
    <row r="116" spans="1:9" x14ac:dyDescent="0.25">
      <c r="A116">
        <v>5847</v>
      </c>
      <c r="B116" t="s">
        <v>150</v>
      </c>
      <c r="C116">
        <v>5</v>
      </c>
      <c r="D116" t="s">
        <v>35</v>
      </c>
      <c r="E116" t="s">
        <v>1113</v>
      </c>
      <c r="F116" t="s">
        <v>1113</v>
      </c>
      <c r="G116" t="s">
        <v>1113</v>
      </c>
      <c r="H116">
        <v>2</v>
      </c>
      <c r="I116" t="s">
        <v>1106</v>
      </c>
    </row>
    <row r="117" spans="1:9" x14ac:dyDescent="0.25">
      <c r="A117">
        <v>5854</v>
      </c>
      <c r="B117" t="s">
        <v>151</v>
      </c>
      <c r="C117">
        <v>5</v>
      </c>
      <c r="D117" t="s">
        <v>35</v>
      </c>
      <c r="E117" t="s">
        <v>1113</v>
      </c>
      <c r="F117" t="s">
        <v>1113</v>
      </c>
      <c r="G117" t="s">
        <v>1113</v>
      </c>
      <c r="H117">
        <v>2</v>
      </c>
      <c r="I117" t="s">
        <v>1106</v>
      </c>
    </row>
    <row r="118" spans="1:9" x14ac:dyDescent="0.25">
      <c r="A118">
        <v>5856</v>
      </c>
      <c r="B118" t="s">
        <v>152</v>
      </c>
      <c r="C118">
        <v>5</v>
      </c>
      <c r="D118" t="s">
        <v>35</v>
      </c>
      <c r="E118" t="s">
        <v>1113</v>
      </c>
      <c r="F118" t="s">
        <v>1116</v>
      </c>
      <c r="G118" t="s">
        <v>1113</v>
      </c>
      <c r="H118">
        <v>3</v>
      </c>
      <c r="I118" t="s">
        <v>1105</v>
      </c>
    </row>
    <row r="119" spans="1:9" x14ac:dyDescent="0.25">
      <c r="A119">
        <v>5858</v>
      </c>
      <c r="B119" t="s">
        <v>153</v>
      </c>
      <c r="C119">
        <v>5</v>
      </c>
      <c r="D119" t="s">
        <v>35</v>
      </c>
      <c r="E119" t="s">
        <v>1113</v>
      </c>
      <c r="F119" t="s">
        <v>1113</v>
      </c>
      <c r="G119" t="s">
        <v>1113</v>
      </c>
      <c r="H119">
        <v>3</v>
      </c>
      <c r="I119" t="s">
        <v>1105</v>
      </c>
    </row>
    <row r="120" spans="1:9" x14ac:dyDescent="0.25">
      <c r="A120">
        <v>5861</v>
      </c>
      <c r="B120" t="s">
        <v>154</v>
      </c>
      <c r="C120">
        <v>5</v>
      </c>
      <c r="D120" t="s">
        <v>35</v>
      </c>
      <c r="E120" t="s">
        <v>1113</v>
      </c>
      <c r="F120" t="s">
        <v>1113</v>
      </c>
      <c r="G120" t="s">
        <v>1113</v>
      </c>
      <c r="H120">
        <v>3</v>
      </c>
      <c r="I120" t="s">
        <v>1105</v>
      </c>
    </row>
    <row r="121" spans="1:9" x14ac:dyDescent="0.25">
      <c r="A121">
        <v>5873</v>
      </c>
      <c r="B121" t="s">
        <v>155</v>
      </c>
      <c r="C121">
        <v>5</v>
      </c>
      <c r="D121" t="s">
        <v>35</v>
      </c>
      <c r="E121" t="s">
        <v>1113</v>
      </c>
      <c r="F121" t="s">
        <v>1119</v>
      </c>
      <c r="G121" t="s">
        <v>1119</v>
      </c>
      <c r="H121">
        <v>1</v>
      </c>
      <c r="I121" t="s">
        <v>1107</v>
      </c>
    </row>
    <row r="122" spans="1:9" x14ac:dyDescent="0.25">
      <c r="A122">
        <v>5885</v>
      </c>
      <c r="B122" t="s">
        <v>156</v>
      </c>
      <c r="C122">
        <v>5</v>
      </c>
      <c r="D122" t="s">
        <v>35</v>
      </c>
      <c r="E122" t="s">
        <v>1113</v>
      </c>
      <c r="F122" t="s">
        <v>1113</v>
      </c>
      <c r="G122" t="s">
        <v>1113</v>
      </c>
      <c r="H122">
        <v>2</v>
      </c>
      <c r="I122" t="s">
        <v>1106</v>
      </c>
    </row>
    <row r="123" spans="1:9" x14ac:dyDescent="0.25">
      <c r="A123">
        <v>5887</v>
      </c>
      <c r="B123" t="s">
        <v>157</v>
      </c>
      <c r="C123">
        <v>5</v>
      </c>
      <c r="D123" t="s">
        <v>35</v>
      </c>
      <c r="E123" t="s">
        <v>1112</v>
      </c>
      <c r="F123" t="s">
        <v>1114</v>
      </c>
      <c r="G123" t="s">
        <v>1112</v>
      </c>
      <c r="H123">
        <v>3</v>
      </c>
      <c r="I123" t="s">
        <v>1105</v>
      </c>
    </row>
    <row r="124" spans="1:9" x14ac:dyDescent="0.25">
      <c r="A124">
        <v>5890</v>
      </c>
      <c r="B124" t="s">
        <v>158</v>
      </c>
      <c r="C124">
        <v>5</v>
      </c>
      <c r="D124" t="s">
        <v>35</v>
      </c>
      <c r="E124" t="s">
        <v>1113</v>
      </c>
      <c r="F124" t="s">
        <v>1113</v>
      </c>
      <c r="G124" t="s">
        <v>1113</v>
      </c>
      <c r="H124">
        <v>2</v>
      </c>
      <c r="I124" t="s">
        <v>1106</v>
      </c>
    </row>
    <row r="125" spans="1:9" x14ac:dyDescent="0.25">
      <c r="A125">
        <v>5893</v>
      </c>
      <c r="B125" t="s">
        <v>159</v>
      </c>
      <c r="C125">
        <v>5</v>
      </c>
      <c r="D125" t="s">
        <v>35</v>
      </c>
      <c r="E125" t="s">
        <v>1113</v>
      </c>
      <c r="F125" t="s">
        <v>1113</v>
      </c>
      <c r="G125" t="s">
        <v>1117</v>
      </c>
      <c r="H125">
        <v>2</v>
      </c>
      <c r="I125" t="s">
        <v>1106</v>
      </c>
    </row>
    <row r="126" spans="1:9" x14ac:dyDescent="0.25">
      <c r="A126">
        <v>5895</v>
      </c>
      <c r="B126" t="s">
        <v>160</v>
      </c>
      <c r="C126">
        <v>5</v>
      </c>
      <c r="D126" t="s">
        <v>35</v>
      </c>
      <c r="E126" t="s">
        <v>1113</v>
      </c>
      <c r="F126" t="s">
        <v>1113</v>
      </c>
      <c r="G126" t="s">
        <v>1113</v>
      </c>
      <c r="H126">
        <v>2</v>
      </c>
      <c r="I126" t="s">
        <v>1106</v>
      </c>
    </row>
    <row r="127" spans="1:9" x14ac:dyDescent="0.25">
      <c r="A127">
        <v>8001</v>
      </c>
      <c r="B127" t="s">
        <v>162</v>
      </c>
      <c r="C127">
        <v>8</v>
      </c>
      <c r="D127" t="s">
        <v>161</v>
      </c>
      <c r="E127" t="s">
        <v>1116</v>
      </c>
      <c r="F127" t="s">
        <v>1116</v>
      </c>
      <c r="G127" t="s">
        <v>1116</v>
      </c>
      <c r="H127">
        <v>4</v>
      </c>
      <c r="I127" t="s">
        <v>1104</v>
      </c>
    </row>
    <row r="128" spans="1:9" x14ac:dyDescent="0.25">
      <c r="A128">
        <v>8078</v>
      </c>
      <c r="B128" t="s">
        <v>163</v>
      </c>
      <c r="C128">
        <v>8</v>
      </c>
      <c r="D128" t="s">
        <v>161</v>
      </c>
      <c r="E128" t="s">
        <v>1113</v>
      </c>
      <c r="F128" t="s">
        <v>1116</v>
      </c>
      <c r="G128" t="s">
        <v>1113</v>
      </c>
      <c r="H128">
        <v>3</v>
      </c>
      <c r="I128" t="s">
        <v>1105</v>
      </c>
    </row>
    <row r="129" spans="1:9" x14ac:dyDescent="0.25">
      <c r="A129">
        <v>8137</v>
      </c>
      <c r="B129" t="s">
        <v>164</v>
      </c>
      <c r="C129">
        <v>8</v>
      </c>
      <c r="D129" t="s">
        <v>161</v>
      </c>
      <c r="E129" t="s">
        <v>1119</v>
      </c>
      <c r="F129" t="s">
        <v>1119</v>
      </c>
      <c r="G129" t="s">
        <v>1119</v>
      </c>
      <c r="H129">
        <v>2</v>
      </c>
      <c r="I129" t="s">
        <v>1106</v>
      </c>
    </row>
    <row r="130" spans="1:9" x14ac:dyDescent="0.25">
      <c r="A130">
        <v>8141</v>
      </c>
      <c r="B130" t="s">
        <v>165</v>
      </c>
      <c r="C130">
        <v>8</v>
      </c>
      <c r="D130" t="s">
        <v>161</v>
      </c>
      <c r="E130" t="s">
        <v>1119</v>
      </c>
      <c r="F130" t="s">
        <v>1119</v>
      </c>
      <c r="G130" t="s">
        <v>1119</v>
      </c>
      <c r="H130">
        <v>2</v>
      </c>
      <c r="I130" t="s">
        <v>1106</v>
      </c>
    </row>
    <row r="131" spans="1:9" x14ac:dyDescent="0.25">
      <c r="A131">
        <v>8296</v>
      </c>
      <c r="B131" t="s">
        <v>166</v>
      </c>
      <c r="C131">
        <v>8</v>
      </c>
      <c r="D131" t="s">
        <v>161</v>
      </c>
      <c r="E131" t="s">
        <v>1114</v>
      </c>
      <c r="F131" t="s">
        <v>1116</v>
      </c>
      <c r="G131" t="s">
        <v>1114</v>
      </c>
      <c r="H131">
        <v>4</v>
      </c>
      <c r="I131" t="s">
        <v>1104</v>
      </c>
    </row>
    <row r="132" spans="1:9" x14ac:dyDescent="0.25">
      <c r="A132">
        <v>8372</v>
      </c>
      <c r="B132" t="s">
        <v>167</v>
      </c>
      <c r="C132">
        <v>8</v>
      </c>
      <c r="D132" t="s">
        <v>161</v>
      </c>
      <c r="E132" t="s">
        <v>1119</v>
      </c>
      <c r="F132" t="s">
        <v>1113</v>
      </c>
      <c r="G132" t="s">
        <v>1119</v>
      </c>
      <c r="H132">
        <v>2</v>
      </c>
      <c r="I132" t="s">
        <v>1106</v>
      </c>
    </row>
    <row r="133" spans="1:9" x14ac:dyDescent="0.25">
      <c r="A133">
        <v>8421</v>
      </c>
      <c r="B133" t="s">
        <v>168</v>
      </c>
      <c r="C133">
        <v>8</v>
      </c>
      <c r="D133" t="s">
        <v>161</v>
      </c>
      <c r="E133" t="s">
        <v>1119</v>
      </c>
      <c r="F133" t="s">
        <v>1113</v>
      </c>
      <c r="G133" t="s">
        <v>1119</v>
      </c>
      <c r="H133">
        <v>2</v>
      </c>
      <c r="I133" t="s">
        <v>1106</v>
      </c>
    </row>
    <row r="134" spans="1:9" x14ac:dyDescent="0.25">
      <c r="A134">
        <v>8433</v>
      </c>
      <c r="B134" t="s">
        <v>169</v>
      </c>
      <c r="C134">
        <v>8</v>
      </c>
      <c r="D134" t="s">
        <v>161</v>
      </c>
      <c r="E134" t="s">
        <v>1114</v>
      </c>
      <c r="F134" t="s">
        <v>1116</v>
      </c>
      <c r="G134" t="s">
        <v>1114</v>
      </c>
      <c r="H134">
        <v>4</v>
      </c>
      <c r="I134" t="s">
        <v>1104</v>
      </c>
    </row>
    <row r="135" spans="1:9" x14ac:dyDescent="0.25">
      <c r="A135">
        <v>8436</v>
      </c>
      <c r="B135" t="s">
        <v>170</v>
      </c>
      <c r="C135">
        <v>8</v>
      </c>
      <c r="D135" t="s">
        <v>161</v>
      </c>
      <c r="E135" t="s">
        <v>1119</v>
      </c>
      <c r="F135" t="s">
        <v>1119</v>
      </c>
      <c r="G135" t="s">
        <v>1119</v>
      </c>
      <c r="H135">
        <v>2</v>
      </c>
      <c r="I135" t="s">
        <v>1106</v>
      </c>
    </row>
    <row r="136" spans="1:9" x14ac:dyDescent="0.25">
      <c r="A136">
        <v>8520</v>
      </c>
      <c r="B136" t="s">
        <v>171</v>
      </c>
      <c r="C136">
        <v>8</v>
      </c>
      <c r="D136" t="s">
        <v>161</v>
      </c>
      <c r="E136" t="s">
        <v>1119</v>
      </c>
      <c r="F136" t="s">
        <v>1116</v>
      </c>
      <c r="G136" t="s">
        <v>1119</v>
      </c>
      <c r="H136">
        <v>3</v>
      </c>
      <c r="I136" t="s">
        <v>1105</v>
      </c>
    </row>
    <row r="137" spans="1:9" x14ac:dyDescent="0.25">
      <c r="A137">
        <v>8549</v>
      </c>
      <c r="B137" t="s">
        <v>172</v>
      </c>
      <c r="C137">
        <v>8</v>
      </c>
      <c r="D137" t="s">
        <v>161</v>
      </c>
      <c r="E137" t="s">
        <v>1119</v>
      </c>
      <c r="F137" t="s">
        <v>1113</v>
      </c>
      <c r="G137" t="s">
        <v>1119</v>
      </c>
      <c r="H137">
        <v>2</v>
      </c>
      <c r="I137" t="s">
        <v>1106</v>
      </c>
    </row>
    <row r="138" spans="1:9" x14ac:dyDescent="0.25">
      <c r="A138">
        <v>8558</v>
      </c>
      <c r="B138" t="s">
        <v>173</v>
      </c>
      <c r="C138">
        <v>8</v>
      </c>
      <c r="D138" t="s">
        <v>161</v>
      </c>
      <c r="E138" t="s">
        <v>1119</v>
      </c>
      <c r="F138" t="s">
        <v>1119</v>
      </c>
      <c r="G138" t="s">
        <v>1119</v>
      </c>
      <c r="H138">
        <v>2</v>
      </c>
      <c r="I138" t="s">
        <v>1106</v>
      </c>
    </row>
    <row r="139" spans="1:9" x14ac:dyDescent="0.25">
      <c r="A139">
        <v>8560</v>
      </c>
      <c r="B139" t="s">
        <v>174</v>
      </c>
      <c r="C139">
        <v>8</v>
      </c>
      <c r="D139" t="s">
        <v>161</v>
      </c>
      <c r="E139" t="s">
        <v>1119</v>
      </c>
      <c r="F139" t="s">
        <v>1114</v>
      </c>
      <c r="G139" t="s">
        <v>1119</v>
      </c>
      <c r="H139">
        <v>2</v>
      </c>
      <c r="I139" t="s">
        <v>1106</v>
      </c>
    </row>
    <row r="140" spans="1:9" x14ac:dyDescent="0.25">
      <c r="A140">
        <v>8573</v>
      </c>
      <c r="B140" t="s">
        <v>175</v>
      </c>
      <c r="C140">
        <v>8</v>
      </c>
      <c r="D140" t="s">
        <v>161</v>
      </c>
      <c r="E140" t="s">
        <v>1116</v>
      </c>
      <c r="F140" t="s">
        <v>1116</v>
      </c>
      <c r="G140" t="s">
        <v>1116</v>
      </c>
      <c r="H140">
        <v>4</v>
      </c>
      <c r="I140" t="s">
        <v>1104</v>
      </c>
    </row>
    <row r="141" spans="1:9" x14ac:dyDescent="0.25">
      <c r="A141">
        <v>8606</v>
      </c>
      <c r="B141" t="s">
        <v>176</v>
      </c>
      <c r="C141">
        <v>8</v>
      </c>
      <c r="D141" t="s">
        <v>161</v>
      </c>
      <c r="E141" t="s">
        <v>1119</v>
      </c>
      <c r="F141" t="s">
        <v>1116</v>
      </c>
      <c r="G141" t="s">
        <v>1119</v>
      </c>
      <c r="H141">
        <v>2</v>
      </c>
      <c r="I141" t="s">
        <v>1106</v>
      </c>
    </row>
    <row r="142" spans="1:9" x14ac:dyDescent="0.25">
      <c r="A142">
        <v>8634</v>
      </c>
      <c r="B142" t="s">
        <v>177</v>
      </c>
      <c r="C142">
        <v>8</v>
      </c>
      <c r="D142" t="s">
        <v>161</v>
      </c>
      <c r="E142" t="s">
        <v>1119</v>
      </c>
      <c r="F142" t="s">
        <v>1113</v>
      </c>
      <c r="G142" t="s">
        <v>1119</v>
      </c>
      <c r="H142">
        <v>3</v>
      </c>
      <c r="I142" t="s">
        <v>1105</v>
      </c>
    </row>
    <row r="143" spans="1:9" x14ac:dyDescent="0.25">
      <c r="A143">
        <v>8638</v>
      </c>
      <c r="B143" t="s">
        <v>121</v>
      </c>
      <c r="C143">
        <v>8</v>
      </c>
      <c r="D143" t="s">
        <v>161</v>
      </c>
      <c r="E143" t="s">
        <v>1113</v>
      </c>
      <c r="F143" t="s">
        <v>1114</v>
      </c>
      <c r="G143" t="s">
        <v>1113</v>
      </c>
      <c r="H143">
        <v>3</v>
      </c>
      <c r="I143" t="s">
        <v>1105</v>
      </c>
    </row>
    <row r="144" spans="1:9" x14ac:dyDescent="0.25">
      <c r="A144">
        <v>8675</v>
      </c>
      <c r="B144" t="s">
        <v>178</v>
      </c>
      <c r="C144">
        <v>8</v>
      </c>
      <c r="D144" t="s">
        <v>161</v>
      </c>
      <c r="E144" t="s">
        <v>1119</v>
      </c>
      <c r="F144" t="s">
        <v>1119</v>
      </c>
      <c r="G144" t="s">
        <v>1119</v>
      </c>
      <c r="H144">
        <v>2</v>
      </c>
      <c r="I144" t="s">
        <v>1106</v>
      </c>
    </row>
    <row r="145" spans="1:9" x14ac:dyDescent="0.25">
      <c r="A145">
        <v>8685</v>
      </c>
      <c r="B145" t="s">
        <v>179</v>
      </c>
      <c r="C145">
        <v>8</v>
      </c>
      <c r="D145" t="s">
        <v>161</v>
      </c>
      <c r="E145" t="s">
        <v>1113</v>
      </c>
      <c r="F145" t="s">
        <v>1116</v>
      </c>
      <c r="G145" t="s">
        <v>1113</v>
      </c>
      <c r="H145">
        <v>4</v>
      </c>
      <c r="I145" t="s">
        <v>1104</v>
      </c>
    </row>
    <row r="146" spans="1:9" x14ac:dyDescent="0.25">
      <c r="A146">
        <v>8758</v>
      </c>
      <c r="B146" t="s">
        <v>180</v>
      </c>
      <c r="C146">
        <v>8</v>
      </c>
      <c r="D146" t="s">
        <v>161</v>
      </c>
      <c r="E146" t="s">
        <v>1116</v>
      </c>
      <c r="F146" t="s">
        <v>1116</v>
      </c>
      <c r="G146" t="s">
        <v>1116</v>
      </c>
      <c r="H146">
        <v>4</v>
      </c>
      <c r="I146" t="s">
        <v>1104</v>
      </c>
    </row>
    <row r="147" spans="1:9" x14ac:dyDescent="0.25">
      <c r="A147">
        <v>8770</v>
      </c>
      <c r="B147" t="s">
        <v>181</v>
      </c>
      <c r="C147">
        <v>8</v>
      </c>
      <c r="D147" t="s">
        <v>161</v>
      </c>
      <c r="E147" t="s">
        <v>1119</v>
      </c>
      <c r="F147" t="s">
        <v>1117</v>
      </c>
      <c r="G147" t="s">
        <v>1119</v>
      </c>
      <c r="H147">
        <v>2</v>
      </c>
      <c r="I147" t="s">
        <v>1106</v>
      </c>
    </row>
    <row r="148" spans="1:9" x14ac:dyDescent="0.25">
      <c r="A148">
        <v>8832</v>
      </c>
      <c r="B148" t="s">
        <v>182</v>
      </c>
      <c r="C148">
        <v>8</v>
      </c>
      <c r="D148" t="s">
        <v>161</v>
      </c>
      <c r="E148" t="s">
        <v>1119</v>
      </c>
      <c r="F148" t="s">
        <v>1113</v>
      </c>
      <c r="G148" t="s">
        <v>1119</v>
      </c>
      <c r="H148">
        <v>2</v>
      </c>
      <c r="I148" t="s">
        <v>1106</v>
      </c>
    </row>
    <row r="149" spans="1:9" x14ac:dyDescent="0.25">
      <c r="A149">
        <v>8849</v>
      </c>
      <c r="B149" t="s">
        <v>183</v>
      </c>
      <c r="C149">
        <v>8</v>
      </c>
      <c r="D149" t="s">
        <v>161</v>
      </c>
      <c r="E149" t="s">
        <v>1119</v>
      </c>
      <c r="F149" t="s">
        <v>1119</v>
      </c>
      <c r="G149" t="s">
        <v>1119</v>
      </c>
      <c r="H149">
        <v>2</v>
      </c>
      <c r="I149" t="s">
        <v>1106</v>
      </c>
    </row>
    <row r="150" spans="1:9" x14ac:dyDescent="0.25">
      <c r="A150">
        <v>11001</v>
      </c>
      <c r="B150" t="s">
        <v>184</v>
      </c>
      <c r="C150">
        <v>11</v>
      </c>
      <c r="D150" t="s">
        <v>184</v>
      </c>
      <c r="E150" t="s">
        <v>1116</v>
      </c>
      <c r="F150" t="s">
        <v>1116</v>
      </c>
      <c r="G150" t="s">
        <v>1116</v>
      </c>
      <c r="H150">
        <v>4</v>
      </c>
      <c r="I150" t="s">
        <v>1104</v>
      </c>
    </row>
    <row r="151" spans="1:9" x14ac:dyDescent="0.25">
      <c r="A151">
        <v>13001</v>
      </c>
      <c r="B151" t="s">
        <v>186</v>
      </c>
      <c r="C151">
        <v>13</v>
      </c>
      <c r="D151" t="s">
        <v>185</v>
      </c>
      <c r="E151" t="s">
        <v>1116</v>
      </c>
      <c r="F151" t="s">
        <v>1116</v>
      </c>
      <c r="G151" t="s">
        <v>1116</v>
      </c>
      <c r="H151">
        <v>4</v>
      </c>
      <c r="I151" t="s">
        <v>1104</v>
      </c>
    </row>
    <row r="152" spans="1:9" x14ac:dyDescent="0.25">
      <c r="A152">
        <v>13006</v>
      </c>
      <c r="B152" t="s">
        <v>187</v>
      </c>
      <c r="C152">
        <v>13</v>
      </c>
      <c r="D152" t="s">
        <v>185</v>
      </c>
      <c r="E152" t="s">
        <v>1119</v>
      </c>
      <c r="F152" t="s">
        <v>1119</v>
      </c>
      <c r="G152" t="s">
        <v>1119</v>
      </c>
      <c r="H152">
        <v>1</v>
      </c>
      <c r="I152" t="s">
        <v>1107</v>
      </c>
    </row>
    <row r="153" spans="1:9" x14ac:dyDescent="0.25">
      <c r="A153">
        <v>13030</v>
      </c>
      <c r="B153" t="s">
        <v>188</v>
      </c>
      <c r="C153">
        <v>13</v>
      </c>
      <c r="D153" t="s">
        <v>185</v>
      </c>
      <c r="E153" t="s">
        <v>1119</v>
      </c>
      <c r="F153" t="s">
        <v>1119</v>
      </c>
      <c r="G153" t="s">
        <v>1119</v>
      </c>
      <c r="H153">
        <v>1</v>
      </c>
      <c r="I153" t="s">
        <v>1107</v>
      </c>
    </row>
    <row r="154" spans="1:9" x14ac:dyDescent="0.25">
      <c r="A154">
        <v>13042</v>
      </c>
      <c r="B154" t="s">
        <v>189</v>
      </c>
      <c r="C154">
        <v>13</v>
      </c>
      <c r="D154" t="s">
        <v>185</v>
      </c>
      <c r="E154" t="s">
        <v>1119</v>
      </c>
      <c r="F154" t="s">
        <v>1119</v>
      </c>
      <c r="G154" t="s">
        <v>1119</v>
      </c>
      <c r="H154">
        <v>1</v>
      </c>
      <c r="I154" t="s">
        <v>1107</v>
      </c>
    </row>
    <row r="155" spans="1:9" x14ac:dyDescent="0.25">
      <c r="A155">
        <v>13052</v>
      </c>
      <c r="B155" t="s">
        <v>190</v>
      </c>
      <c r="C155">
        <v>13</v>
      </c>
      <c r="D155" t="s">
        <v>185</v>
      </c>
      <c r="E155" t="s">
        <v>1116</v>
      </c>
      <c r="F155" t="s">
        <v>1116</v>
      </c>
      <c r="G155" t="s">
        <v>1117</v>
      </c>
      <c r="H155">
        <v>3</v>
      </c>
      <c r="I155" t="s">
        <v>1105</v>
      </c>
    </row>
    <row r="156" spans="1:9" x14ac:dyDescent="0.25">
      <c r="A156">
        <v>13062</v>
      </c>
      <c r="B156" t="s">
        <v>191</v>
      </c>
      <c r="C156">
        <v>13</v>
      </c>
      <c r="D156" t="s">
        <v>185</v>
      </c>
      <c r="E156" t="s">
        <v>1119</v>
      </c>
      <c r="F156" t="s">
        <v>1113</v>
      </c>
      <c r="G156" t="s">
        <v>1119</v>
      </c>
      <c r="H156">
        <v>1</v>
      </c>
      <c r="I156" t="s">
        <v>1107</v>
      </c>
    </row>
    <row r="157" spans="1:9" x14ac:dyDescent="0.25">
      <c r="A157">
        <v>13074</v>
      </c>
      <c r="B157" t="s">
        <v>192</v>
      </c>
      <c r="C157">
        <v>13</v>
      </c>
      <c r="D157" t="s">
        <v>185</v>
      </c>
      <c r="E157" t="s">
        <v>1119</v>
      </c>
      <c r="F157" t="s">
        <v>1117</v>
      </c>
      <c r="G157" t="s">
        <v>1119</v>
      </c>
      <c r="H157">
        <v>1</v>
      </c>
      <c r="I157" t="s">
        <v>1107</v>
      </c>
    </row>
    <row r="158" spans="1:9" x14ac:dyDescent="0.25">
      <c r="A158">
        <v>13140</v>
      </c>
      <c r="B158" t="s">
        <v>193</v>
      </c>
      <c r="C158">
        <v>13</v>
      </c>
      <c r="D158" t="s">
        <v>185</v>
      </c>
      <c r="E158" t="s">
        <v>1119</v>
      </c>
      <c r="F158" t="s">
        <v>1113</v>
      </c>
      <c r="G158" t="s">
        <v>1119</v>
      </c>
      <c r="H158">
        <v>2</v>
      </c>
      <c r="I158" t="s">
        <v>1106</v>
      </c>
    </row>
    <row r="159" spans="1:9" x14ac:dyDescent="0.25">
      <c r="A159">
        <v>13160</v>
      </c>
      <c r="B159" t="s">
        <v>194</v>
      </c>
      <c r="C159">
        <v>13</v>
      </c>
      <c r="D159" t="s">
        <v>185</v>
      </c>
      <c r="E159" t="s">
        <v>1119</v>
      </c>
      <c r="F159" t="s">
        <v>1119</v>
      </c>
      <c r="G159" t="s">
        <v>1119</v>
      </c>
      <c r="H159">
        <v>1</v>
      </c>
      <c r="I159" t="s">
        <v>1107</v>
      </c>
    </row>
    <row r="160" spans="1:9" x14ac:dyDescent="0.25">
      <c r="A160">
        <v>13188</v>
      </c>
      <c r="B160" t="s">
        <v>195</v>
      </c>
      <c r="C160">
        <v>13</v>
      </c>
      <c r="D160" t="s">
        <v>185</v>
      </c>
      <c r="E160" t="s">
        <v>1119</v>
      </c>
      <c r="F160" t="s">
        <v>1119</v>
      </c>
      <c r="G160" t="s">
        <v>1119</v>
      </c>
      <c r="H160">
        <v>1</v>
      </c>
      <c r="I160" t="s">
        <v>1107</v>
      </c>
    </row>
    <row r="161" spans="1:9" x14ac:dyDescent="0.25">
      <c r="A161">
        <v>13212</v>
      </c>
      <c r="B161" t="s">
        <v>196</v>
      </c>
      <c r="C161">
        <v>13</v>
      </c>
      <c r="D161" t="s">
        <v>185</v>
      </c>
      <c r="E161" t="s">
        <v>1119</v>
      </c>
      <c r="F161" t="s">
        <v>1119</v>
      </c>
      <c r="G161" t="s">
        <v>1119</v>
      </c>
      <c r="H161">
        <v>1</v>
      </c>
      <c r="I161" t="s">
        <v>1107</v>
      </c>
    </row>
    <row r="162" spans="1:9" x14ac:dyDescent="0.25">
      <c r="A162">
        <v>13222</v>
      </c>
      <c r="B162" t="s">
        <v>197</v>
      </c>
      <c r="C162">
        <v>13</v>
      </c>
      <c r="D162" t="s">
        <v>185</v>
      </c>
      <c r="E162" t="s">
        <v>1119</v>
      </c>
      <c r="F162" t="s">
        <v>1113</v>
      </c>
      <c r="G162" t="s">
        <v>1119</v>
      </c>
      <c r="H162">
        <v>2</v>
      </c>
      <c r="I162" t="s">
        <v>1106</v>
      </c>
    </row>
    <row r="163" spans="1:9" x14ac:dyDescent="0.25">
      <c r="A163">
        <v>13244</v>
      </c>
      <c r="B163" t="s">
        <v>198</v>
      </c>
      <c r="C163">
        <v>13</v>
      </c>
      <c r="D163" t="s">
        <v>185</v>
      </c>
      <c r="E163" t="s">
        <v>1117</v>
      </c>
      <c r="F163" t="s">
        <v>1114</v>
      </c>
      <c r="G163" t="s">
        <v>1117</v>
      </c>
      <c r="H163">
        <v>2</v>
      </c>
      <c r="I163" t="s">
        <v>1106</v>
      </c>
    </row>
    <row r="164" spans="1:9" x14ac:dyDescent="0.25">
      <c r="A164">
        <v>13248</v>
      </c>
      <c r="B164" t="s">
        <v>199</v>
      </c>
      <c r="C164">
        <v>13</v>
      </c>
      <c r="D164" t="s">
        <v>185</v>
      </c>
      <c r="E164" t="s">
        <v>1119</v>
      </c>
      <c r="F164" t="s">
        <v>1113</v>
      </c>
      <c r="G164" t="s">
        <v>1119</v>
      </c>
      <c r="H164">
        <v>2</v>
      </c>
      <c r="I164" t="s">
        <v>1106</v>
      </c>
    </row>
    <row r="165" spans="1:9" x14ac:dyDescent="0.25">
      <c r="A165">
        <v>13268</v>
      </c>
      <c r="B165" t="s">
        <v>200</v>
      </c>
      <c r="C165">
        <v>13</v>
      </c>
      <c r="D165" t="s">
        <v>185</v>
      </c>
      <c r="E165" t="s">
        <v>1119</v>
      </c>
      <c r="F165" t="s">
        <v>1119</v>
      </c>
      <c r="G165" t="s">
        <v>1119</v>
      </c>
      <c r="H165">
        <v>1</v>
      </c>
      <c r="I165" t="s">
        <v>1107</v>
      </c>
    </row>
    <row r="166" spans="1:9" x14ac:dyDescent="0.25">
      <c r="A166">
        <v>13300</v>
      </c>
      <c r="B166" t="s">
        <v>201</v>
      </c>
      <c r="C166">
        <v>13</v>
      </c>
      <c r="D166" t="s">
        <v>185</v>
      </c>
      <c r="E166" t="s">
        <v>1119</v>
      </c>
      <c r="F166" t="s">
        <v>1113</v>
      </c>
      <c r="G166" t="s">
        <v>1119</v>
      </c>
      <c r="H166">
        <v>1</v>
      </c>
      <c r="I166" t="s">
        <v>1107</v>
      </c>
    </row>
    <row r="167" spans="1:9" x14ac:dyDescent="0.25">
      <c r="A167">
        <v>13430</v>
      </c>
      <c r="B167" t="s">
        <v>202</v>
      </c>
      <c r="C167">
        <v>13</v>
      </c>
      <c r="D167" t="s">
        <v>185</v>
      </c>
      <c r="E167" t="s">
        <v>1113</v>
      </c>
      <c r="F167" t="s">
        <v>1116</v>
      </c>
      <c r="G167" t="s">
        <v>1114</v>
      </c>
      <c r="H167">
        <v>3</v>
      </c>
      <c r="I167" t="s">
        <v>1105</v>
      </c>
    </row>
    <row r="168" spans="1:9" x14ac:dyDescent="0.25">
      <c r="A168">
        <v>13433</v>
      </c>
      <c r="B168" t="s">
        <v>203</v>
      </c>
      <c r="C168">
        <v>13</v>
      </c>
      <c r="D168" t="s">
        <v>185</v>
      </c>
      <c r="E168" t="s">
        <v>1119</v>
      </c>
      <c r="F168" t="s">
        <v>1113</v>
      </c>
      <c r="G168" t="s">
        <v>1116</v>
      </c>
      <c r="H168">
        <v>2</v>
      </c>
      <c r="I168" t="s">
        <v>1106</v>
      </c>
    </row>
    <row r="169" spans="1:9" x14ac:dyDescent="0.25">
      <c r="A169">
        <v>13440</v>
      </c>
      <c r="B169" t="s">
        <v>204</v>
      </c>
      <c r="C169">
        <v>13</v>
      </c>
      <c r="D169" t="s">
        <v>185</v>
      </c>
      <c r="E169" t="s">
        <v>1119</v>
      </c>
      <c r="F169" t="s">
        <v>1119</v>
      </c>
      <c r="G169" t="s">
        <v>1119</v>
      </c>
      <c r="H169">
        <v>1</v>
      </c>
      <c r="I169" t="s">
        <v>1107</v>
      </c>
    </row>
    <row r="170" spans="1:9" x14ac:dyDescent="0.25">
      <c r="A170">
        <v>13442</v>
      </c>
      <c r="B170" t="s">
        <v>205</v>
      </c>
      <c r="C170">
        <v>13</v>
      </c>
      <c r="D170" t="s">
        <v>185</v>
      </c>
      <c r="E170" t="s">
        <v>1119</v>
      </c>
      <c r="F170" t="s">
        <v>1117</v>
      </c>
      <c r="G170" t="s">
        <v>1119</v>
      </c>
      <c r="H170">
        <v>2</v>
      </c>
      <c r="I170" t="s">
        <v>1106</v>
      </c>
    </row>
    <row r="171" spans="1:9" x14ac:dyDescent="0.25">
      <c r="A171">
        <v>13458</v>
      </c>
      <c r="B171" t="s">
        <v>206</v>
      </c>
      <c r="C171">
        <v>13</v>
      </c>
      <c r="D171" t="s">
        <v>185</v>
      </c>
      <c r="E171" t="s">
        <v>1119</v>
      </c>
      <c r="F171" t="s">
        <v>1119</v>
      </c>
      <c r="G171" t="s">
        <v>1119</v>
      </c>
      <c r="H171">
        <v>1</v>
      </c>
      <c r="I171" t="s">
        <v>1107</v>
      </c>
    </row>
    <row r="172" spans="1:9" x14ac:dyDescent="0.25">
      <c r="A172">
        <v>13468</v>
      </c>
      <c r="B172" t="s">
        <v>207</v>
      </c>
      <c r="C172">
        <v>13</v>
      </c>
      <c r="D172" t="s">
        <v>185</v>
      </c>
      <c r="E172" t="s">
        <v>1116</v>
      </c>
      <c r="F172" t="s">
        <v>1113</v>
      </c>
      <c r="G172" t="s">
        <v>1116</v>
      </c>
      <c r="H172">
        <v>2</v>
      </c>
      <c r="I172" t="s">
        <v>1106</v>
      </c>
    </row>
    <row r="173" spans="1:9" x14ac:dyDescent="0.25">
      <c r="A173">
        <v>13473</v>
      </c>
      <c r="B173" t="s">
        <v>208</v>
      </c>
      <c r="C173">
        <v>13</v>
      </c>
      <c r="D173" t="s">
        <v>185</v>
      </c>
      <c r="E173" t="s">
        <v>1119</v>
      </c>
      <c r="F173" t="s">
        <v>1119</v>
      </c>
      <c r="G173" t="s">
        <v>1119</v>
      </c>
      <c r="H173">
        <v>1</v>
      </c>
      <c r="I173" t="s">
        <v>1107</v>
      </c>
    </row>
    <row r="174" spans="1:9" x14ac:dyDescent="0.25">
      <c r="A174">
        <v>13490</v>
      </c>
      <c r="B174" t="s">
        <v>209</v>
      </c>
      <c r="C174">
        <v>13</v>
      </c>
      <c r="D174" t="s">
        <v>185</v>
      </c>
      <c r="E174" t="s">
        <v>1119</v>
      </c>
      <c r="F174" t="s">
        <v>1119</v>
      </c>
      <c r="G174" t="s">
        <v>1119</v>
      </c>
      <c r="H174">
        <v>1</v>
      </c>
      <c r="I174" t="s">
        <v>1107</v>
      </c>
    </row>
    <row r="175" spans="1:9" x14ac:dyDescent="0.25">
      <c r="A175">
        <v>13549</v>
      </c>
      <c r="B175" t="s">
        <v>210</v>
      </c>
      <c r="C175">
        <v>13</v>
      </c>
      <c r="D175" t="s">
        <v>185</v>
      </c>
      <c r="E175" t="s">
        <v>1119</v>
      </c>
      <c r="F175" t="s">
        <v>1119</v>
      </c>
      <c r="G175" t="s">
        <v>1119</v>
      </c>
      <c r="H175">
        <v>1</v>
      </c>
      <c r="I175" t="s">
        <v>1107</v>
      </c>
    </row>
    <row r="176" spans="1:9" x14ac:dyDescent="0.25">
      <c r="A176">
        <v>13580</v>
      </c>
      <c r="B176" t="s">
        <v>211</v>
      </c>
      <c r="C176">
        <v>13</v>
      </c>
      <c r="D176" t="s">
        <v>185</v>
      </c>
      <c r="E176" t="s">
        <v>1119</v>
      </c>
      <c r="F176" t="s">
        <v>1119</v>
      </c>
      <c r="G176" t="s">
        <v>1119</v>
      </c>
      <c r="H176">
        <v>1</v>
      </c>
      <c r="I176" t="s">
        <v>1107</v>
      </c>
    </row>
    <row r="177" spans="1:9" x14ac:dyDescent="0.25">
      <c r="A177">
        <v>13600</v>
      </c>
      <c r="B177" t="s">
        <v>212</v>
      </c>
      <c r="C177">
        <v>13</v>
      </c>
      <c r="D177" t="s">
        <v>185</v>
      </c>
      <c r="E177" t="s">
        <v>1119</v>
      </c>
      <c r="F177" t="s">
        <v>1119</v>
      </c>
      <c r="G177" t="s">
        <v>1119</v>
      </c>
      <c r="H177">
        <v>1</v>
      </c>
      <c r="I177" t="s">
        <v>1107</v>
      </c>
    </row>
    <row r="178" spans="1:9" x14ac:dyDescent="0.25">
      <c r="A178">
        <v>13620</v>
      </c>
      <c r="B178" t="s">
        <v>213</v>
      </c>
      <c r="C178">
        <v>13</v>
      </c>
      <c r="D178" t="s">
        <v>185</v>
      </c>
      <c r="E178" t="s">
        <v>1119</v>
      </c>
      <c r="F178" t="s">
        <v>1119</v>
      </c>
      <c r="G178" t="s">
        <v>1119</v>
      </c>
      <c r="H178">
        <v>1</v>
      </c>
      <c r="I178" t="s">
        <v>1107</v>
      </c>
    </row>
    <row r="179" spans="1:9" x14ac:dyDescent="0.25">
      <c r="A179">
        <v>13647</v>
      </c>
      <c r="B179" t="s">
        <v>214</v>
      </c>
      <c r="C179">
        <v>13</v>
      </c>
      <c r="D179" t="s">
        <v>185</v>
      </c>
      <c r="E179" t="s">
        <v>1119</v>
      </c>
      <c r="F179" t="s">
        <v>1113</v>
      </c>
      <c r="G179" t="s">
        <v>1119</v>
      </c>
      <c r="H179">
        <v>2</v>
      </c>
      <c r="I179" t="s">
        <v>1106</v>
      </c>
    </row>
    <row r="180" spans="1:9" x14ac:dyDescent="0.25">
      <c r="A180">
        <v>13650</v>
      </c>
      <c r="B180" t="s">
        <v>215</v>
      </c>
      <c r="C180">
        <v>13</v>
      </c>
      <c r="D180" t="s">
        <v>185</v>
      </c>
      <c r="E180" t="s">
        <v>1119</v>
      </c>
      <c r="F180" t="s">
        <v>1119</v>
      </c>
      <c r="G180" t="s">
        <v>1119</v>
      </c>
      <c r="H180">
        <v>1</v>
      </c>
      <c r="I180" t="s">
        <v>1107</v>
      </c>
    </row>
    <row r="181" spans="1:9" x14ac:dyDescent="0.25">
      <c r="A181">
        <v>13654</v>
      </c>
      <c r="B181" t="s">
        <v>216</v>
      </c>
      <c r="C181">
        <v>13</v>
      </c>
      <c r="D181" t="s">
        <v>185</v>
      </c>
      <c r="E181" t="s">
        <v>1119</v>
      </c>
      <c r="F181" t="s">
        <v>1113</v>
      </c>
      <c r="G181" t="s">
        <v>1119</v>
      </c>
      <c r="H181">
        <v>2</v>
      </c>
      <c r="I181" t="s">
        <v>1106</v>
      </c>
    </row>
    <row r="182" spans="1:9" x14ac:dyDescent="0.25">
      <c r="A182">
        <v>13655</v>
      </c>
      <c r="B182" t="s">
        <v>217</v>
      </c>
      <c r="C182">
        <v>13</v>
      </c>
      <c r="D182" t="s">
        <v>185</v>
      </c>
      <c r="E182" t="s">
        <v>1119</v>
      </c>
      <c r="F182" t="s">
        <v>1119</v>
      </c>
      <c r="G182" t="s">
        <v>1119</v>
      </c>
      <c r="H182">
        <v>1</v>
      </c>
      <c r="I182" t="s">
        <v>1107</v>
      </c>
    </row>
    <row r="183" spans="1:9" x14ac:dyDescent="0.25">
      <c r="A183">
        <v>13657</v>
      </c>
      <c r="B183" t="s">
        <v>218</v>
      </c>
      <c r="C183">
        <v>13</v>
      </c>
      <c r="D183" t="s">
        <v>185</v>
      </c>
      <c r="E183" t="s">
        <v>1117</v>
      </c>
      <c r="F183" t="s">
        <v>1116</v>
      </c>
      <c r="G183" t="s">
        <v>1113</v>
      </c>
      <c r="H183">
        <v>2</v>
      </c>
      <c r="I183" t="s">
        <v>1106</v>
      </c>
    </row>
    <row r="184" spans="1:9" x14ac:dyDescent="0.25">
      <c r="A184">
        <v>13667</v>
      </c>
      <c r="B184" t="s">
        <v>219</v>
      </c>
      <c r="C184">
        <v>13</v>
      </c>
      <c r="D184" t="s">
        <v>185</v>
      </c>
      <c r="E184" t="s">
        <v>1119</v>
      </c>
      <c r="F184" t="s">
        <v>1119</v>
      </c>
      <c r="G184" t="s">
        <v>1119</v>
      </c>
      <c r="H184">
        <v>1</v>
      </c>
      <c r="I184" t="s">
        <v>1107</v>
      </c>
    </row>
    <row r="185" spans="1:9" x14ac:dyDescent="0.25">
      <c r="A185">
        <v>13670</v>
      </c>
      <c r="B185" t="s">
        <v>220</v>
      </c>
      <c r="C185">
        <v>13</v>
      </c>
      <c r="D185" t="s">
        <v>185</v>
      </c>
      <c r="E185" t="s">
        <v>1119</v>
      </c>
      <c r="F185" t="s">
        <v>1114</v>
      </c>
      <c r="G185" t="s">
        <v>1119</v>
      </c>
      <c r="H185">
        <v>2</v>
      </c>
      <c r="I185" t="s">
        <v>1106</v>
      </c>
    </row>
    <row r="186" spans="1:9" x14ac:dyDescent="0.25">
      <c r="A186">
        <v>13673</v>
      </c>
      <c r="B186" t="s">
        <v>221</v>
      </c>
      <c r="C186">
        <v>13</v>
      </c>
      <c r="D186" t="s">
        <v>185</v>
      </c>
      <c r="E186" t="s">
        <v>1119</v>
      </c>
      <c r="F186" t="s">
        <v>1117</v>
      </c>
      <c r="G186" t="s">
        <v>1119</v>
      </c>
      <c r="H186">
        <v>2</v>
      </c>
      <c r="I186" t="s">
        <v>1106</v>
      </c>
    </row>
    <row r="187" spans="1:9" x14ac:dyDescent="0.25">
      <c r="A187">
        <v>13683</v>
      </c>
      <c r="B187" t="s">
        <v>222</v>
      </c>
      <c r="C187">
        <v>13</v>
      </c>
      <c r="D187" t="s">
        <v>185</v>
      </c>
      <c r="E187" t="s">
        <v>1119</v>
      </c>
      <c r="F187" t="s">
        <v>1113</v>
      </c>
      <c r="G187" t="s">
        <v>1119</v>
      </c>
      <c r="H187">
        <v>2</v>
      </c>
      <c r="I187" t="s">
        <v>1106</v>
      </c>
    </row>
    <row r="188" spans="1:9" x14ac:dyDescent="0.25">
      <c r="A188">
        <v>13688</v>
      </c>
      <c r="B188" t="s">
        <v>223</v>
      </c>
      <c r="C188">
        <v>13</v>
      </c>
      <c r="D188" t="s">
        <v>185</v>
      </c>
      <c r="E188" t="s">
        <v>1119</v>
      </c>
      <c r="F188" t="s">
        <v>1114</v>
      </c>
      <c r="G188" t="s">
        <v>1119</v>
      </c>
      <c r="H188">
        <v>1</v>
      </c>
      <c r="I188" t="s">
        <v>1107</v>
      </c>
    </row>
    <row r="189" spans="1:9" x14ac:dyDescent="0.25">
      <c r="A189">
        <v>13744</v>
      </c>
      <c r="B189" t="s">
        <v>224</v>
      </c>
      <c r="C189">
        <v>13</v>
      </c>
      <c r="D189" t="s">
        <v>185</v>
      </c>
      <c r="E189" t="s">
        <v>1119</v>
      </c>
      <c r="F189" t="s">
        <v>1119</v>
      </c>
      <c r="G189" t="s">
        <v>1119</v>
      </c>
      <c r="H189">
        <v>1</v>
      </c>
      <c r="I189" t="s">
        <v>1107</v>
      </c>
    </row>
    <row r="190" spans="1:9" x14ac:dyDescent="0.25">
      <c r="A190">
        <v>13760</v>
      </c>
      <c r="B190" t="s">
        <v>225</v>
      </c>
      <c r="C190">
        <v>13</v>
      </c>
      <c r="D190" t="s">
        <v>185</v>
      </c>
      <c r="E190" t="s">
        <v>1119</v>
      </c>
      <c r="F190" t="s">
        <v>1113</v>
      </c>
      <c r="G190" t="s">
        <v>1119</v>
      </c>
      <c r="H190">
        <v>2</v>
      </c>
      <c r="I190" t="s">
        <v>1106</v>
      </c>
    </row>
    <row r="191" spans="1:9" x14ac:dyDescent="0.25">
      <c r="A191">
        <v>13780</v>
      </c>
      <c r="B191" t="s">
        <v>226</v>
      </c>
      <c r="C191">
        <v>13</v>
      </c>
      <c r="D191" t="s">
        <v>185</v>
      </c>
      <c r="E191" t="s">
        <v>1119</v>
      </c>
      <c r="F191" t="s">
        <v>1119</v>
      </c>
      <c r="G191" t="s">
        <v>1119</v>
      </c>
      <c r="H191">
        <v>1</v>
      </c>
      <c r="I191" t="s">
        <v>1107</v>
      </c>
    </row>
    <row r="192" spans="1:9" x14ac:dyDescent="0.25">
      <c r="A192">
        <v>13810</v>
      </c>
      <c r="B192" t="s">
        <v>227</v>
      </c>
      <c r="C192">
        <v>13</v>
      </c>
      <c r="D192" t="s">
        <v>185</v>
      </c>
      <c r="E192" t="s">
        <v>1119</v>
      </c>
      <c r="F192" t="s">
        <v>1119</v>
      </c>
      <c r="G192" t="s">
        <v>1119</v>
      </c>
      <c r="H192">
        <v>1</v>
      </c>
      <c r="I192" t="s">
        <v>1107</v>
      </c>
    </row>
    <row r="193" spans="1:9" x14ac:dyDescent="0.25">
      <c r="A193">
        <v>13836</v>
      </c>
      <c r="B193" t="s">
        <v>228</v>
      </c>
      <c r="C193">
        <v>13</v>
      </c>
      <c r="D193" t="s">
        <v>185</v>
      </c>
      <c r="E193" t="s">
        <v>1116</v>
      </c>
      <c r="F193" t="s">
        <v>1116</v>
      </c>
      <c r="G193" t="s">
        <v>1116</v>
      </c>
      <c r="H193">
        <v>4</v>
      </c>
      <c r="I193" t="s">
        <v>1104</v>
      </c>
    </row>
    <row r="194" spans="1:9" x14ac:dyDescent="0.25">
      <c r="A194">
        <v>13838</v>
      </c>
      <c r="B194" t="s">
        <v>229</v>
      </c>
      <c r="C194">
        <v>13</v>
      </c>
      <c r="D194" t="s">
        <v>185</v>
      </c>
      <c r="E194" t="s">
        <v>1119</v>
      </c>
      <c r="F194" t="s">
        <v>1119</v>
      </c>
      <c r="G194" t="s">
        <v>1116</v>
      </c>
      <c r="H194">
        <v>3</v>
      </c>
      <c r="I194" t="s">
        <v>1105</v>
      </c>
    </row>
    <row r="195" spans="1:9" x14ac:dyDescent="0.25">
      <c r="A195">
        <v>13873</v>
      </c>
      <c r="B195" t="s">
        <v>230</v>
      </c>
      <c r="C195">
        <v>13</v>
      </c>
      <c r="D195" t="s">
        <v>185</v>
      </c>
      <c r="E195" t="s">
        <v>1119</v>
      </c>
      <c r="F195" t="s">
        <v>1113</v>
      </c>
      <c r="G195" t="s">
        <v>1119</v>
      </c>
      <c r="H195">
        <v>2</v>
      </c>
      <c r="I195" t="s">
        <v>1106</v>
      </c>
    </row>
    <row r="196" spans="1:9" x14ac:dyDescent="0.25">
      <c r="A196">
        <v>13894</v>
      </c>
      <c r="B196" t="s">
        <v>231</v>
      </c>
      <c r="C196">
        <v>13</v>
      </c>
      <c r="D196" t="s">
        <v>185</v>
      </c>
      <c r="E196" t="s">
        <v>1119</v>
      </c>
      <c r="F196" t="s">
        <v>1119</v>
      </c>
      <c r="G196" t="s">
        <v>1119</v>
      </c>
      <c r="H196">
        <v>2</v>
      </c>
      <c r="I196" t="s">
        <v>1106</v>
      </c>
    </row>
    <row r="197" spans="1:9" x14ac:dyDescent="0.25">
      <c r="A197">
        <v>15001</v>
      </c>
      <c r="B197" t="s">
        <v>233</v>
      </c>
      <c r="C197">
        <v>15</v>
      </c>
      <c r="D197" t="s">
        <v>232</v>
      </c>
      <c r="E197" t="s">
        <v>1116</v>
      </c>
      <c r="F197" t="s">
        <v>1116</v>
      </c>
      <c r="G197" t="s">
        <v>1116</v>
      </c>
      <c r="H197">
        <v>4</v>
      </c>
      <c r="I197" t="s">
        <v>1104</v>
      </c>
    </row>
    <row r="198" spans="1:9" x14ac:dyDescent="0.25">
      <c r="A198">
        <v>15022</v>
      </c>
      <c r="B198" t="s">
        <v>234</v>
      </c>
      <c r="C198">
        <v>15</v>
      </c>
      <c r="D198" t="s">
        <v>232</v>
      </c>
      <c r="E198" t="s">
        <v>1119</v>
      </c>
      <c r="F198" t="s">
        <v>1119</v>
      </c>
      <c r="G198" t="s">
        <v>1119</v>
      </c>
      <c r="H198">
        <v>1</v>
      </c>
      <c r="I198" t="s">
        <v>1107</v>
      </c>
    </row>
    <row r="199" spans="1:9" x14ac:dyDescent="0.25">
      <c r="A199">
        <v>15047</v>
      </c>
      <c r="B199" t="s">
        <v>235</v>
      </c>
      <c r="C199">
        <v>15</v>
      </c>
      <c r="D199" t="s">
        <v>232</v>
      </c>
      <c r="E199" t="s">
        <v>1119</v>
      </c>
      <c r="F199" t="s">
        <v>1116</v>
      </c>
      <c r="G199" t="s">
        <v>1119</v>
      </c>
      <c r="H199">
        <v>2</v>
      </c>
      <c r="I199" t="s">
        <v>1106</v>
      </c>
    </row>
    <row r="200" spans="1:9" x14ac:dyDescent="0.25">
      <c r="A200">
        <v>15051</v>
      </c>
      <c r="B200" t="s">
        <v>236</v>
      </c>
      <c r="C200">
        <v>15</v>
      </c>
      <c r="D200" t="s">
        <v>232</v>
      </c>
      <c r="E200" t="s">
        <v>1119</v>
      </c>
      <c r="F200" t="s">
        <v>1113</v>
      </c>
      <c r="G200" t="s">
        <v>1119</v>
      </c>
      <c r="H200">
        <v>2</v>
      </c>
      <c r="I200" t="s">
        <v>1106</v>
      </c>
    </row>
    <row r="201" spans="1:9" x14ac:dyDescent="0.25">
      <c r="A201">
        <v>15087</v>
      </c>
      <c r="B201" t="s">
        <v>237</v>
      </c>
      <c r="C201">
        <v>15</v>
      </c>
      <c r="D201" t="s">
        <v>232</v>
      </c>
      <c r="E201" t="s">
        <v>1119</v>
      </c>
      <c r="F201" t="s">
        <v>1113</v>
      </c>
      <c r="G201" t="s">
        <v>1119</v>
      </c>
      <c r="H201">
        <v>3</v>
      </c>
      <c r="I201" t="s">
        <v>1105</v>
      </c>
    </row>
    <row r="202" spans="1:9" x14ac:dyDescent="0.25">
      <c r="A202">
        <v>15090</v>
      </c>
      <c r="B202" t="s">
        <v>238</v>
      </c>
      <c r="C202">
        <v>15</v>
      </c>
      <c r="D202" t="s">
        <v>232</v>
      </c>
      <c r="E202" t="s">
        <v>1119</v>
      </c>
      <c r="F202" t="s">
        <v>1116</v>
      </c>
      <c r="G202" t="s">
        <v>1119</v>
      </c>
      <c r="H202">
        <v>1</v>
      </c>
      <c r="I202" t="s">
        <v>1107</v>
      </c>
    </row>
    <row r="203" spans="1:9" x14ac:dyDescent="0.25">
      <c r="A203">
        <v>15092</v>
      </c>
      <c r="B203" t="s">
        <v>239</v>
      </c>
      <c r="C203">
        <v>15</v>
      </c>
      <c r="D203" t="s">
        <v>232</v>
      </c>
      <c r="E203" t="s">
        <v>1119</v>
      </c>
      <c r="F203" t="s">
        <v>1119</v>
      </c>
      <c r="G203" t="s">
        <v>1119</v>
      </c>
      <c r="H203">
        <v>1</v>
      </c>
      <c r="I203" t="s">
        <v>1107</v>
      </c>
    </row>
    <row r="204" spans="1:9" x14ac:dyDescent="0.25">
      <c r="A204">
        <v>15097</v>
      </c>
      <c r="B204" t="s">
        <v>240</v>
      </c>
      <c r="C204">
        <v>15</v>
      </c>
      <c r="D204" t="s">
        <v>232</v>
      </c>
      <c r="E204" t="s">
        <v>1119</v>
      </c>
      <c r="F204" t="s">
        <v>1113</v>
      </c>
      <c r="G204" t="s">
        <v>1119</v>
      </c>
      <c r="H204">
        <v>2</v>
      </c>
      <c r="I204" t="s">
        <v>1106</v>
      </c>
    </row>
    <row r="205" spans="1:9" x14ac:dyDescent="0.25">
      <c r="A205">
        <v>15104</v>
      </c>
      <c r="B205" t="s">
        <v>232</v>
      </c>
      <c r="C205">
        <v>15</v>
      </c>
      <c r="D205" t="s">
        <v>232</v>
      </c>
      <c r="E205" t="s">
        <v>1116</v>
      </c>
      <c r="F205" t="s">
        <v>1113</v>
      </c>
      <c r="G205" t="s">
        <v>1117</v>
      </c>
      <c r="H205">
        <v>2</v>
      </c>
      <c r="I205" t="s">
        <v>1106</v>
      </c>
    </row>
    <row r="206" spans="1:9" x14ac:dyDescent="0.25">
      <c r="A206">
        <v>15106</v>
      </c>
      <c r="B206" t="s">
        <v>58</v>
      </c>
      <c r="C206">
        <v>15</v>
      </c>
      <c r="D206" t="s">
        <v>232</v>
      </c>
      <c r="E206" t="s">
        <v>1119</v>
      </c>
      <c r="F206" t="s">
        <v>1113</v>
      </c>
      <c r="G206" t="s">
        <v>1119</v>
      </c>
      <c r="H206">
        <v>2</v>
      </c>
      <c r="I206" t="s">
        <v>1106</v>
      </c>
    </row>
    <row r="207" spans="1:9" x14ac:dyDescent="0.25">
      <c r="A207">
        <v>15109</v>
      </c>
      <c r="B207" t="s">
        <v>241</v>
      </c>
      <c r="C207">
        <v>15</v>
      </c>
      <c r="D207" t="s">
        <v>232</v>
      </c>
      <c r="E207" t="s">
        <v>1119</v>
      </c>
      <c r="F207" t="s">
        <v>1113</v>
      </c>
      <c r="G207" t="s">
        <v>1119</v>
      </c>
      <c r="H207">
        <v>1</v>
      </c>
      <c r="I207" t="s">
        <v>1107</v>
      </c>
    </row>
    <row r="208" spans="1:9" x14ac:dyDescent="0.25">
      <c r="A208">
        <v>15114</v>
      </c>
      <c r="B208" t="s">
        <v>242</v>
      </c>
      <c r="C208">
        <v>15</v>
      </c>
      <c r="D208" t="s">
        <v>232</v>
      </c>
      <c r="E208" t="s">
        <v>1119</v>
      </c>
      <c r="F208" t="s">
        <v>1113</v>
      </c>
      <c r="G208" t="s">
        <v>1119</v>
      </c>
      <c r="H208">
        <v>1</v>
      </c>
      <c r="I208" t="s">
        <v>1107</v>
      </c>
    </row>
    <row r="209" spans="1:9" x14ac:dyDescent="0.25">
      <c r="A209">
        <v>15131</v>
      </c>
      <c r="B209" t="s">
        <v>62</v>
      </c>
      <c r="C209">
        <v>15</v>
      </c>
      <c r="D209" t="s">
        <v>232</v>
      </c>
      <c r="E209" t="s">
        <v>1119</v>
      </c>
      <c r="F209" t="s">
        <v>1119</v>
      </c>
      <c r="G209" t="s">
        <v>1119</v>
      </c>
      <c r="H209">
        <v>2</v>
      </c>
      <c r="I209" t="s">
        <v>1106</v>
      </c>
    </row>
    <row r="210" spans="1:9" x14ac:dyDescent="0.25">
      <c r="A210">
        <v>15135</v>
      </c>
      <c r="B210" t="s">
        <v>243</v>
      </c>
      <c r="C210">
        <v>15</v>
      </c>
      <c r="D210" t="s">
        <v>232</v>
      </c>
      <c r="E210" t="s">
        <v>1119</v>
      </c>
      <c r="F210" t="s">
        <v>1119</v>
      </c>
      <c r="G210" t="s">
        <v>1119</v>
      </c>
      <c r="H210">
        <v>2</v>
      </c>
      <c r="I210" t="s">
        <v>1106</v>
      </c>
    </row>
    <row r="211" spans="1:9" x14ac:dyDescent="0.25">
      <c r="A211">
        <v>15162</v>
      </c>
      <c r="B211" t="s">
        <v>244</v>
      </c>
      <c r="C211">
        <v>15</v>
      </c>
      <c r="D211" t="s">
        <v>232</v>
      </c>
      <c r="E211" t="s">
        <v>1119</v>
      </c>
      <c r="F211" t="s">
        <v>1113</v>
      </c>
      <c r="G211" t="s">
        <v>1119</v>
      </c>
      <c r="H211">
        <v>2</v>
      </c>
      <c r="I211" t="s">
        <v>1106</v>
      </c>
    </row>
    <row r="212" spans="1:9" x14ac:dyDescent="0.25">
      <c r="A212">
        <v>15172</v>
      </c>
      <c r="B212" t="s">
        <v>245</v>
      </c>
      <c r="C212">
        <v>15</v>
      </c>
      <c r="D212" t="s">
        <v>232</v>
      </c>
      <c r="E212" t="s">
        <v>1119</v>
      </c>
      <c r="F212" t="s">
        <v>1113</v>
      </c>
      <c r="G212" t="s">
        <v>1119</v>
      </c>
      <c r="H212">
        <v>2</v>
      </c>
      <c r="I212" t="s">
        <v>1106</v>
      </c>
    </row>
    <row r="213" spans="1:9" x14ac:dyDescent="0.25">
      <c r="A213">
        <v>15176</v>
      </c>
      <c r="B213" t="s">
        <v>246</v>
      </c>
      <c r="C213">
        <v>15</v>
      </c>
      <c r="D213" t="s">
        <v>232</v>
      </c>
      <c r="E213" t="s">
        <v>1116</v>
      </c>
      <c r="F213" t="s">
        <v>1116</v>
      </c>
      <c r="G213" t="s">
        <v>1116</v>
      </c>
      <c r="H213">
        <v>4</v>
      </c>
      <c r="I213" t="s">
        <v>1104</v>
      </c>
    </row>
    <row r="214" spans="1:9" x14ac:dyDescent="0.25">
      <c r="A214">
        <v>15180</v>
      </c>
      <c r="B214" t="s">
        <v>247</v>
      </c>
      <c r="C214">
        <v>15</v>
      </c>
      <c r="D214" t="s">
        <v>232</v>
      </c>
      <c r="E214" t="s">
        <v>1119</v>
      </c>
      <c r="F214" t="s">
        <v>1119</v>
      </c>
      <c r="G214" t="s">
        <v>1119</v>
      </c>
      <c r="H214">
        <v>1</v>
      </c>
      <c r="I214" t="s">
        <v>1107</v>
      </c>
    </row>
    <row r="215" spans="1:9" x14ac:dyDescent="0.25">
      <c r="A215">
        <v>15183</v>
      </c>
      <c r="B215" t="s">
        <v>248</v>
      </c>
      <c r="C215">
        <v>15</v>
      </c>
      <c r="D215" t="s">
        <v>232</v>
      </c>
      <c r="E215" t="s">
        <v>1119</v>
      </c>
      <c r="F215" t="s">
        <v>1119</v>
      </c>
      <c r="G215" t="s">
        <v>1119</v>
      </c>
      <c r="H215">
        <v>1</v>
      </c>
      <c r="I215" t="s">
        <v>1107</v>
      </c>
    </row>
    <row r="216" spans="1:9" x14ac:dyDescent="0.25">
      <c r="A216">
        <v>15185</v>
      </c>
      <c r="B216" t="s">
        <v>249</v>
      </c>
      <c r="C216">
        <v>15</v>
      </c>
      <c r="D216" t="s">
        <v>232</v>
      </c>
      <c r="E216" t="s">
        <v>1119</v>
      </c>
      <c r="F216" t="s">
        <v>1119</v>
      </c>
      <c r="G216" t="s">
        <v>1119</v>
      </c>
      <c r="H216">
        <v>2</v>
      </c>
      <c r="I216" t="s">
        <v>1106</v>
      </c>
    </row>
    <row r="217" spans="1:9" x14ac:dyDescent="0.25">
      <c r="A217">
        <v>15187</v>
      </c>
      <c r="B217" t="s">
        <v>250</v>
      </c>
      <c r="C217">
        <v>15</v>
      </c>
      <c r="D217" t="s">
        <v>232</v>
      </c>
      <c r="E217" t="s">
        <v>1119</v>
      </c>
      <c r="F217" t="s">
        <v>1113</v>
      </c>
      <c r="G217" t="s">
        <v>1116</v>
      </c>
      <c r="H217">
        <v>2</v>
      </c>
      <c r="I217" t="s">
        <v>1106</v>
      </c>
    </row>
    <row r="218" spans="1:9" x14ac:dyDescent="0.25">
      <c r="A218">
        <v>15189</v>
      </c>
      <c r="B218" t="s">
        <v>251</v>
      </c>
      <c r="C218">
        <v>15</v>
      </c>
      <c r="D218" t="s">
        <v>232</v>
      </c>
      <c r="E218" t="s">
        <v>1119</v>
      </c>
      <c r="F218" t="s">
        <v>1113</v>
      </c>
      <c r="G218" t="s">
        <v>1119</v>
      </c>
      <c r="H218">
        <v>2</v>
      </c>
      <c r="I218" t="s">
        <v>1106</v>
      </c>
    </row>
    <row r="219" spans="1:9" x14ac:dyDescent="0.25">
      <c r="A219">
        <v>15204</v>
      </c>
      <c r="B219" t="s">
        <v>252</v>
      </c>
      <c r="C219">
        <v>15</v>
      </c>
      <c r="D219" t="s">
        <v>232</v>
      </c>
      <c r="E219" t="s">
        <v>1116</v>
      </c>
      <c r="F219" t="s">
        <v>1113</v>
      </c>
      <c r="G219" t="s">
        <v>1119</v>
      </c>
      <c r="H219">
        <v>2</v>
      </c>
      <c r="I219" t="s">
        <v>1106</v>
      </c>
    </row>
    <row r="220" spans="1:9" x14ac:dyDescent="0.25">
      <c r="A220">
        <v>15212</v>
      </c>
      <c r="B220" t="s">
        <v>253</v>
      </c>
      <c r="C220">
        <v>15</v>
      </c>
      <c r="D220" t="s">
        <v>232</v>
      </c>
      <c r="E220" t="s">
        <v>1119</v>
      </c>
      <c r="F220" t="s">
        <v>1119</v>
      </c>
      <c r="G220" t="s">
        <v>1119</v>
      </c>
      <c r="H220">
        <v>1</v>
      </c>
      <c r="I220" t="s">
        <v>1107</v>
      </c>
    </row>
    <row r="221" spans="1:9" x14ac:dyDescent="0.25">
      <c r="A221">
        <v>15215</v>
      </c>
      <c r="B221" t="s">
        <v>254</v>
      </c>
      <c r="C221">
        <v>15</v>
      </c>
      <c r="D221" t="s">
        <v>232</v>
      </c>
      <c r="E221" t="s">
        <v>1119</v>
      </c>
      <c r="F221" t="s">
        <v>1113</v>
      </c>
      <c r="G221" t="s">
        <v>1119</v>
      </c>
      <c r="H221">
        <v>3</v>
      </c>
      <c r="I221" t="s">
        <v>1105</v>
      </c>
    </row>
    <row r="222" spans="1:9" x14ac:dyDescent="0.25">
      <c r="A222">
        <v>15218</v>
      </c>
      <c r="B222" t="s">
        <v>255</v>
      </c>
      <c r="C222">
        <v>15</v>
      </c>
      <c r="D222" t="s">
        <v>232</v>
      </c>
      <c r="E222" t="s">
        <v>1119</v>
      </c>
      <c r="F222" t="s">
        <v>1119</v>
      </c>
      <c r="G222" t="s">
        <v>1119</v>
      </c>
      <c r="H222">
        <v>1</v>
      </c>
      <c r="I222" t="s">
        <v>1107</v>
      </c>
    </row>
    <row r="223" spans="1:9" x14ac:dyDescent="0.25">
      <c r="A223">
        <v>15223</v>
      </c>
      <c r="B223" t="s">
        <v>256</v>
      </c>
      <c r="C223">
        <v>15</v>
      </c>
      <c r="D223" t="s">
        <v>232</v>
      </c>
      <c r="E223" t="s">
        <v>1119</v>
      </c>
      <c r="F223" t="s">
        <v>1119</v>
      </c>
      <c r="G223" t="s">
        <v>1119</v>
      </c>
      <c r="H223">
        <v>2</v>
      </c>
      <c r="I223" t="s">
        <v>1106</v>
      </c>
    </row>
    <row r="224" spans="1:9" x14ac:dyDescent="0.25">
      <c r="A224">
        <v>15224</v>
      </c>
      <c r="B224" t="s">
        <v>257</v>
      </c>
      <c r="C224">
        <v>15</v>
      </c>
      <c r="D224" t="s">
        <v>232</v>
      </c>
      <c r="E224" t="s">
        <v>1119</v>
      </c>
      <c r="F224" t="s">
        <v>1113</v>
      </c>
      <c r="G224" t="s">
        <v>1119</v>
      </c>
      <c r="H224">
        <v>2</v>
      </c>
      <c r="I224" t="s">
        <v>1106</v>
      </c>
    </row>
    <row r="225" spans="1:9" x14ac:dyDescent="0.25">
      <c r="A225">
        <v>15226</v>
      </c>
      <c r="B225" t="s">
        <v>258</v>
      </c>
      <c r="C225">
        <v>15</v>
      </c>
      <c r="D225" t="s">
        <v>232</v>
      </c>
      <c r="E225" t="s">
        <v>1119</v>
      </c>
      <c r="F225" t="s">
        <v>1113</v>
      </c>
      <c r="G225" t="s">
        <v>1119</v>
      </c>
      <c r="H225">
        <v>2</v>
      </c>
      <c r="I225" t="s">
        <v>1106</v>
      </c>
    </row>
    <row r="226" spans="1:9" x14ac:dyDescent="0.25">
      <c r="A226">
        <v>15232</v>
      </c>
      <c r="B226" t="s">
        <v>259</v>
      </c>
      <c r="C226">
        <v>15</v>
      </c>
      <c r="D226" t="s">
        <v>232</v>
      </c>
      <c r="E226" t="s">
        <v>1119</v>
      </c>
      <c r="F226" t="s">
        <v>1119</v>
      </c>
      <c r="G226" t="s">
        <v>1119</v>
      </c>
      <c r="H226">
        <v>2</v>
      </c>
      <c r="I226" t="s">
        <v>1106</v>
      </c>
    </row>
    <row r="227" spans="1:9" x14ac:dyDescent="0.25">
      <c r="A227">
        <v>15236</v>
      </c>
      <c r="B227" t="s">
        <v>260</v>
      </c>
      <c r="C227">
        <v>15</v>
      </c>
      <c r="D227" t="s">
        <v>232</v>
      </c>
      <c r="E227" t="s">
        <v>1119</v>
      </c>
      <c r="F227" t="s">
        <v>1119</v>
      </c>
      <c r="G227" t="s">
        <v>1119</v>
      </c>
      <c r="H227">
        <v>2</v>
      </c>
      <c r="I227" t="s">
        <v>1106</v>
      </c>
    </row>
    <row r="228" spans="1:9" x14ac:dyDescent="0.25">
      <c r="A228">
        <v>15238</v>
      </c>
      <c r="B228" t="s">
        <v>261</v>
      </c>
      <c r="C228">
        <v>15</v>
      </c>
      <c r="D228" t="s">
        <v>232</v>
      </c>
      <c r="E228" t="s">
        <v>1116</v>
      </c>
      <c r="F228" t="s">
        <v>1116</v>
      </c>
      <c r="G228" t="s">
        <v>1116</v>
      </c>
      <c r="H228">
        <v>4</v>
      </c>
      <c r="I228" t="s">
        <v>1104</v>
      </c>
    </row>
    <row r="229" spans="1:9" x14ac:dyDescent="0.25">
      <c r="A229">
        <v>15244</v>
      </c>
      <c r="B229" t="s">
        <v>262</v>
      </c>
      <c r="C229">
        <v>15</v>
      </c>
      <c r="D229" t="s">
        <v>232</v>
      </c>
      <c r="E229" t="s">
        <v>1119</v>
      </c>
      <c r="F229" t="s">
        <v>1119</v>
      </c>
      <c r="G229" t="s">
        <v>1119</v>
      </c>
      <c r="H229">
        <v>2</v>
      </c>
      <c r="I229" t="s">
        <v>1106</v>
      </c>
    </row>
    <row r="230" spans="1:9" x14ac:dyDescent="0.25">
      <c r="A230">
        <v>15248</v>
      </c>
      <c r="B230" t="s">
        <v>263</v>
      </c>
      <c r="C230">
        <v>15</v>
      </c>
      <c r="D230" t="s">
        <v>232</v>
      </c>
      <c r="E230" t="s">
        <v>1119</v>
      </c>
      <c r="F230" t="s">
        <v>1119</v>
      </c>
      <c r="G230" t="s">
        <v>1119</v>
      </c>
      <c r="H230">
        <v>2</v>
      </c>
      <c r="I230" t="s">
        <v>1106</v>
      </c>
    </row>
    <row r="231" spans="1:9" x14ac:dyDescent="0.25">
      <c r="A231">
        <v>15272</v>
      </c>
      <c r="B231" t="s">
        <v>264</v>
      </c>
      <c r="C231">
        <v>15</v>
      </c>
      <c r="D231" t="s">
        <v>232</v>
      </c>
      <c r="E231" t="s">
        <v>1119</v>
      </c>
      <c r="F231" t="s">
        <v>1113</v>
      </c>
      <c r="G231" t="s">
        <v>1119</v>
      </c>
      <c r="H231">
        <v>2</v>
      </c>
      <c r="I231" t="s">
        <v>1106</v>
      </c>
    </row>
    <row r="232" spans="1:9" x14ac:dyDescent="0.25">
      <c r="A232">
        <v>15276</v>
      </c>
      <c r="B232" t="s">
        <v>265</v>
      </c>
      <c r="C232">
        <v>15</v>
      </c>
      <c r="D232" t="s">
        <v>232</v>
      </c>
      <c r="E232" t="s">
        <v>1119</v>
      </c>
      <c r="F232" t="s">
        <v>1119</v>
      </c>
      <c r="G232" t="s">
        <v>1119</v>
      </c>
      <c r="H232">
        <v>2</v>
      </c>
      <c r="I232" t="s">
        <v>1106</v>
      </c>
    </row>
    <row r="233" spans="1:9" x14ac:dyDescent="0.25">
      <c r="A233">
        <v>15293</v>
      </c>
      <c r="B233" t="s">
        <v>266</v>
      </c>
      <c r="C233">
        <v>15</v>
      </c>
      <c r="D233" t="s">
        <v>232</v>
      </c>
      <c r="E233" t="s">
        <v>1119</v>
      </c>
      <c r="F233" t="s">
        <v>1113</v>
      </c>
      <c r="G233" t="s">
        <v>1119</v>
      </c>
      <c r="H233">
        <v>2</v>
      </c>
      <c r="I233" t="s">
        <v>1106</v>
      </c>
    </row>
    <row r="234" spans="1:9" x14ac:dyDescent="0.25">
      <c r="A234">
        <v>15296</v>
      </c>
      <c r="B234" t="s">
        <v>267</v>
      </c>
      <c r="C234">
        <v>15</v>
      </c>
      <c r="D234" t="s">
        <v>232</v>
      </c>
      <c r="E234" t="s">
        <v>1119</v>
      </c>
      <c r="F234" t="s">
        <v>1117</v>
      </c>
      <c r="G234" t="s">
        <v>1119</v>
      </c>
      <c r="H234">
        <v>2</v>
      </c>
      <c r="I234" t="s">
        <v>1106</v>
      </c>
    </row>
    <row r="235" spans="1:9" x14ac:dyDescent="0.25">
      <c r="A235">
        <v>15299</v>
      </c>
      <c r="B235" t="s">
        <v>268</v>
      </c>
      <c r="C235">
        <v>15</v>
      </c>
      <c r="D235" t="s">
        <v>232</v>
      </c>
      <c r="E235" t="s">
        <v>1113</v>
      </c>
      <c r="F235" t="s">
        <v>1113</v>
      </c>
      <c r="G235" t="s">
        <v>1113</v>
      </c>
      <c r="H235">
        <v>3</v>
      </c>
      <c r="I235" t="s">
        <v>1105</v>
      </c>
    </row>
    <row r="236" spans="1:9" x14ac:dyDescent="0.25">
      <c r="A236">
        <v>15317</v>
      </c>
      <c r="B236" t="s">
        <v>269</v>
      </c>
      <c r="C236">
        <v>15</v>
      </c>
      <c r="D236" t="s">
        <v>232</v>
      </c>
      <c r="E236" t="s">
        <v>1119</v>
      </c>
      <c r="F236" t="s">
        <v>1119</v>
      </c>
      <c r="G236" t="s">
        <v>1119</v>
      </c>
      <c r="H236">
        <v>1</v>
      </c>
      <c r="I236" t="s">
        <v>1107</v>
      </c>
    </row>
    <row r="237" spans="1:9" x14ac:dyDescent="0.25">
      <c r="A237">
        <v>15322</v>
      </c>
      <c r="B237" t="s">
        <v>270</v>
      </c>
      <c r="C237">
        <v>15</v>
      </c>
      <c r="D237" t="s">
        <v>232</v>
      </c>
      <c r="E237" t="s">
        <v>1113</v>
      </c>
      <c r="F237" t="s">
        <v>1113</v>
      </c>
      <c r="G237" t="s">
        <v>1113</v>
      </c>
      <c r="H237">
        <v>3</v>
      </c>
      <c r="I237" t="s">
        <v>1105</v>
      </c>
    </row>
    <row r="238" spans="1:9" x14ac:dyDescent="0.25">
      <c r="A238">
        <v>15325</v>
      </c>
      <c r="B238" t="s">
        <v>271</v>
      </c>
      <c r="C238">
        <v>15</v>
      </c>
      <c r="D238" t="s">
        <v>232</v>
      </c>
      <c r="E238" t="s">
        <v>1119</v>
      </c>
      <c r="F238" t="s">
        <v>1119</v>
      </c>
      <c r="G238" t="s">
        <v>1119</v>
      </c>
      <c r="H238">
        <v>2</v>
      </c>
      <c r="I238" t="s">
        <v>1106</v>
      </c>
    </row>
    <row r="239" spans="1:9" x14ac:dyDescent="0.25">
      <c r="A239">
        <v>15332</v>
      </c>
      <c r="B239" t="s">
        <v>272</v>
      </c>
      <c r="C239">
        <v>15</v>
      </c>
      <c r="D239" t="s">
        <v>232</v>
      </c>
      <c r="E239" t="s">
        <v>1119</v>
      </c>
      <c r="F239" t="s">
        <v>1119</v>
      </c>
      <c r="G239" t="s">
        <v>1119</v>
      </c>
      <c r="H239">
        <v>2</v>
      </c>
      <c r="I239" t="s">
        <v>1106</v>
      </c>
    </row>
    <row r="240" spans="1:9" x14ac:dyDescent="0.25">
      <c r="A240">
        <v>15362</v>
      </c>
      <c r="B240" t="s">
        <v>273</v>
      </c>
      <c r="C240">
        <v>15</v>
      </c>
      <c r="D240" t="s">
        <v>232</v>
      </c>
      <c r="E240" t="s">
        <v>1119</v>
      </c>
      <c r="F240" t="s">
        <v>1113</v>
      </c>
      <c r="G240" t="s">
        <v>1119</v>
      </c>
      <c r="H240">
        <v>3</v>
      </c>
      <c r="I240" t="s">
        <v>1105</v>
      </c>
    </row>
    <row r="241" spans="1:9" x14ac:dyDescent="0.25">
      <c r="A241">
        <v>15367</v>
      </c>
      <c r="B241" t="s">
        <v>274</v>
      </c>
      <c r="C241">
        <v>15</v>
      </c>
      <c r="D241" t="s">
        <v>232</v>
      </c>
      <c r="E241" t="s">
        <v>1119</v>
      </c>
      <c r="F241" t="s">
        <v>1116</v>
      </c>
      <c r="G241" t="s">
        <v>1119</v>
      </c>
      <c r="H241">
        <v>2</v>
      </c>
      <c r="I241" t="s">
        <v>1106</v>
      </c>
    </row>
    <row r="242" spans="1:9" x14ac:dyDescent="0.25">
      <c r="A242">
        <v>15368</v>
      </c>
      <c r="B242" t="s">
        <v>97</v>
      </c>
      <c r="C242">
        <v>15</v>
      </c>
      <c r="D242" t="s">
        <v>232</v>
      </c>
      <c r="E242" t="s">
        <v>1119</v>
      </c>
      <c r="F242" t="s">
        <v>1113</v>
      </c>
      <c r="G242" t="s">
        <v>1119</v>
      </c>
      <c r="H242">
        <v>2</v>
      </c>
      <c r="I242" t="s">
        <v>1106</v>
      </c>
    </row>
    <row r="243" spans="1:9" x14ac:dyDescent="0.25">
      <c r="A243">
        <v>15377</v>
      </c>
      <c r="B243" t="s">
        <v>275</v>
      </c>
      <c r="C243">
        <v>15</v>
      </c>
      <c r="D243" t="s">
        <v>232</v>
      </c>
      <c r="E243" t="s">
        <v>1119</v>
      </c>
      <c r="F243" t="s">
        <v>1119</v>
      </c>
      <c r="G243" t="s">
        <v>1119</v>
      </c>
      <c r="H243">
        <v>2</v>
      </c>
      <c r="I243" t="s">
        <v>1106</v>
      </c>
    </row>
    <row r="244" spans="1:9" x14ac:dyDescent="0.25">
      <c r="A244">
        <v>15380</v>
      </c>
      <c r="B244" t="s">
        <v>276</v>
      </c>
      <c r="C244">
        <v>15</v>
      </c>
      <c r="D244" t="s">
        <v>232</v>
      </c>
      <c r="E244" t="s">
        <v>1119</v>
      </c>
      <c r="F244" t="s">
        <v>1119</v>
      </c>
      <c r="G244" t="s">
        <v>1119</v>
      </c>
      <c r="H244">
        <v>2</v>
      </c>
      <c r="I244" t="s">
        <v>1106</v>
      </c>
    </row>
    <row r="245" spans="1:9" x14ac:dyDescent="0.25">
      <c r="A245">
        <v>15401</v>
      </c>
      <c r="B245" t="s">
        <v>277</v>
      </c>
      <c r="C245">
        <v>15</v>
      </c>
      <c r="D245" t="s">
        <v>232</v>
      </c>
      <c r="E245" t="s">
        <v>1119</v>
      </c>
      <c r="F245" t="s">
        <v>1119</v>
      </c>
      <c r="G245" t="s">
        <v>1119</v>
      </c>
      <c r="H245">
        <v>1</v>
      </c>
      <c r="I245" t="s">
        <v>1107</v>
      </c>
    </row>
    <row r="246" spans="1:9" x14ac:dyDescent="0.25">
      <c r="A246">
        <v>15403</v>
      </c>
      <c r="B246" t="s">
        <v>278</v>
      </c>
      <c r="C246">
        <v>15</v>
      </c>
      <c r="D246" t="s">
        <v>232</v>
      </c>
      <c r="E246" t="s">
        <v>1119</v>
      </c>
      <c r="F246" t="s">
        <v>1119</v>
      </c>
      <c r="G246" t="s">
        <v>1119</v>
      </c>
      <c r="H246">
        <v>2</v>
      </c>
      <c r="I246" t="s">
        <v>1106</v>
      </c>
    </row>
    <row r="247" spans="1:9" x14ac:dyDescent="0.25">
      <c r="A247">
        <v>15407</v>
      </c>
      <c r="B247" t="s">
        <v>279</v>
      </c>
      <c r="C247">
        <v>15</v>
      </c>
      <c r="D247" t="s">
        <v>232</v>
      </c>
      <c r="E247" t="s">
        <v>1116</v>
      </c>
      <c r="F247" t="s">
        <v>1116</v>
      </c>
      <c r="G247" t="s">
        <v>1116</v>
      </c>
      <c r="H247">
        <v>3</v>
      </c>
      <c r="I247" t="s">
        <v>1105</v>
      </c>
    </row>
    <row r="248" spans="1:9" x14ac:dyDescent="0.25">
      <c r="A248">
        <v>15425</v>
      </c>
      <c r="B248" t="s">
        <v>280</v>
      </c>
      <c r="C248">
        <v>15</v>
      </c>
      <c r="D248" t="s">
        <v>232</v>
      </c>
      <c r="E248" t="s">
        <v>1119</v>
      </c>
      <c r="F248" t="s">
        <v>1119</v>
      </c>
      <c r="G248" t="s">
        <v>1119</v>
      </c>
      <c r="H248">
        <v>2</v>
      </c>
      <c r="I248" t="s">
        <v>1106</v>
      </c>
    </row>
    <row r="249" spans="1:9" x14ac:dyDescent="0.25">
      <c r="A249">
        <v>15442</v>
      </c>
      <c r="B249" t="s">
        <v>281</v>
      </c>
      <c r="C249">
        <v>15</v>
      </c>
      <c r="D249" t="s">
        <v>232</v>
      </c>
      <c r="E249" t="s">
        <v>1119</v>
      </c>
      <c r="F249" t="s">
        <v>1113</v>
      </c>
      <c r="G249" t="s">
        <v>1119</v>
      </c>
      <c r="H249">
        <v>2</v>
      </c>
      <c r="I249" t="s">
        <v>1106</v>
      </c>
    </row>
    <row r="250" spans="1:9" x14ac:dyDescent="0.25">
      <c r="A250">
        <v>15455</v>
      </c>
      <c r="B250" t="s">
        <v>282</v>
      </c>
      <c r="C250">
        <v>15</v>
      </c>
      <c r="D250" t="s">
        <v>232</v>
      </c>
      <c r="E250" t="s">
        <v>1119</v>
      </c>
      <c r="F250" t="s">
        <v>1117</v>
      </c>
      <c r="G250" t="s">
        <v>1119</v>
      </c>
      <c r="H250">
        <v>2</v>
      </c>
      <c r="I250" t="s">
        <v>1106</v>
      </c>
    </row>
    <row r="251" spans="1:9" x14ac:dyDescent="0.25">
      <c r="A251">
        <v>15464</v>
      </c>
      <c r="B251" t="s">
        <v>283</v>
      </c>
      <c r="C251">
        <v>15</v>
      </c>
      <c r="D251" t="s">
        <v>232</v>
      </c>
      <c r="E251" t="s">
        <v>1119</v>
      </c>
      <c r="F251" t="s">
        <v>1116</v>
      </c>
      <c r="G251" t="s">
        <v>1119</v>
      </c>
      <c r="H251">
        <v>2</v>
      </c>
      <c r="I251" t="s">
        <v>1106</v>
      </c>
    </row>
    <row r="252" spans="1:9" x14ac:dyDescent="0.25">
      <c r="A252">
        <v>15466</v>
      </c>
      <c r="B252" t="s">
        <v>284</v>
      </c>
      <c r="C252">
        <v>15</v>
      </c>
      <c r="D252" t="s">
        <v>232</v>
      </c>
      <c r="E252" t="s">
        <v>1119</v>
      </c>
      <c r="F252" t="s">
        <v>1119</v>
      </c>
      <c r="G252" t="s">
        <v>1119</v>
      </c>
      <c r="H252">
        <v>2</v>
      </c>
      <c r="I252" t="s">
        <v>1106</v>
      </c>
    </row>
    <row r="253" spans="1:9" x14ac:dyDescent="0.25">
      <c r="A253">
        <v>15469</v>
      </c>
      <c r="B253" t="s">
        <v>285</v>
      </c>
      <c r="C253">
        <v>15</v>
      </c>
      <c r="D253" t="s">
        <v>232</v>
      </c>
      <c r="E253" t="s">
        <v>1116</v>
      </c>
      <c r="F253" t="s">
        <v>1113</v>
      </c>
      <c r="G253" t="s">
        <v>1116</v>
      </c>
      <c r="H253">
        <v>3</v>
      </c>
      <c r="I253" t="s">
        <v>1105</v>
      </c>
    </row>
    <row r="254" spans="1:9" x14ac:dyDescent="0.25">
      <c r="A254">
        <v>15476</v>
      </c>
      <c r="B254" t="s">
        <v>286</v>
      </c>
      <c r="C254">
        <v>15</v>
      </c>
      <c r="D254" t="s">
        <v>232</v>
      </c>
      <c r="E254" t="s">
        <v>1119</v>
      </c>
      <c r="F254" t="s">
        <v>1113</v>
      </c>
      <c r="G254" t="s">
        <v>1119</v>
      </c>
      <c r="H254">
        <v>2</v>
      </c>
      <c r="I254" t="s">
        <v>1106</v>
      </c>
    </row>
    <row r="255" spans="1:9" x14ac:dyDescent="0.25">
      <c r="A255">
        <v>15480</v>
      </c>
      <c r="B255" t="s">
        <v>287</v>
      </c>
      <c r="C255">
        <v>15</v>
      </c>
      <c r="D255" t="s">
        <v>232</v>
      </c>
      <c r="E255" t="s">
        <v>1119</v>
      </c>
      <c r="F255" t="s">
        <v>1119</v>
      </c>
      <c r="G255" t="s">
        <v>1119</v>
      </c>
      <c r="H255">
        <v>2</v>
      </c>
      <c r="I255" t="s">
        <v>1106</v>
      </c>
    </row>
    <row r="256" spans="1:9" x14ac:dyDescent="0.25">
      <c r="A256">
        <v>15491</v>
      </c>
      <c r="B256" t="s">
        <v>288</v>
      </c>
      <c r="C256">
        <v>15</v>
      </c>
      <c r="D256" t="s">
        <v>232</v>
      </c>
      <c r="E256" t="s">
        <v>1114</v>
      </c>
      <c r="F256" t="s">
        <v>1114</v>
      </c>
      <c r="G256" t="s">
        <v>1114</v>
      </c>
      <c r="H256">
        <v>3</v>
      </c>
      <c r="I256" t="s">
        <v>1105</v>
      </c>
    </row>
    <row r="257" spans="1:9" x14ac:dyDescent="0.25">
      <c r="A257">
        <v>15494</v>
      </c>
      <c r="B257" t="s">
        <v>289</v>
      </c>
      <c r="C257">
        <v>15</v>
      </c>
      <c r="D257" t="s">
        <v>232</v>
      </c>
      <c r="E257" t="s">
        <v>1119</v>
      </c>
      <c r="F257" t="s">
        <v>1113</v>
      </c>
      <c r="G257" t="s">
        <v>1119</v>
      </c>
      <c r="H257">
        <v>2</v>
      </c>
      <c r="I257" t="s">
        <v>1106</v>
      </c>
    </row>
    <row r="258" spans="1:9" x14ac:dyDescent="0.25">
      <c r="A258">
        <v>15500</v>
      </c>
      <c r="B258" t="s">
        <v>290</v>
      </c>
      <c r="C258">
        <v>15</v>
      </c>
      <c r="D258" t="s">
        <v>232</v>
      </c>
      <c r="E258" t="s">
        <v>1119</v>
      </c>
      <c r="F258" t="s">
        <v>1113</v>
      </c>
      <c r="G258" t="s">
        <v>1119</v>
      </c>
      <c r="H258">
        <v>2</v>
      </c>
      <c r="I258" t="s">
        <v>1106</v>
      </c>
    </row>
    <row r="259" spans="1:9" x14ac:dyDescent="0.25">
      <c r="A259">
        <v>15507</v>
      </c>
      <c r="B259" t="s">
        <v>291</v>
      </c>
      <c r="C259">
        <v>15</v>
      </c>
      <c r="D259" t="s">
        <v>232</v>
      </c>
      <c r="E259" t="s">
        <v>1119</v>
      </c>
      <c r="F259" t="s">
        <v>1119</v>
      </c>
      <c r="G259" t="s">
        <v>1119</v>
      </c>
      <c r="H259">
        <v>2</v>
      </c>
      <c r="I259" t="s">
        <v>1106</v>
      </c>
    </row>
    <row r="260" spans="1:9" x14ac:dyDescent="0.25">
      <c r="A260">
        <v>15511</v>
      </c>
      <c r="B260" t="s">
        <v>292</v>
      </c>
      <c r="C260">
        <v>15</v>
      </c>
      <c r="D260" t="s">
        <v>232</v>
      </c>
      <c r="E260" t="s">
        <v>1119</v>
      </c>
      <c r="F260" t="s">
        <v>1113</v>
      </c>
      <c r="G260" t="s">
        <v>1119</v>
      </c>
      <c r="H260">
        <v>2</v>
      </c>
      <c r="I260" t="s">
        <v>1106</v>
      </c>
    </row>
    <row r="261" spans="1:9" x14ac:dyDescent="0.25">
      <c r="A261">
        <v>15514</v>
      </c>
      <c r="B261" t="s">
        <v>293</v>
      </c>
      <c r="C261">
        <v>15</v>
      </c>
      <c r="D261" t="s">
        <v>232</v>
      </c>
      <c r="E261" t="s">
        <v>1119</v>
      </c>
      <c r="F261" t="s">
        <v>1119</v>
      </c>
      <c r="G261" t="s">
        <v>1119</v>
      </c>
      <c r="H261">
        <v>1</v>
      </c>
      <c r="I261" t="s">
        <v>1107</v>
      </c>
    </row>
    <row r="262" spans="1:9" x14ac:dyDescent="0.25">
      <c r="A262">
        <v>15516</v>
      </c>
      <c r="B262" t="s">
        <v>294</v>
      </c>
      <c r="C262">
        <v>15</v>
      </c>
      <c r="D262" t="s">
        <v>232</v>
      </c>
      <c r="E262" t="s">
        <v>1116</v>
      </c>
      <c r="F262" t="s">
        <v>1113</v>
      </c>
      <c r="G262" t="s">
        <v>1116</v>
      </c>
      <c r="H262">
        <v>4</v>
      </c>
      <c r="I262" t="s">
        <v>1104</v>
      </c>
    </row>
    <row r="263" spans="1:9" x14ac:dyDescent="0.25">
      <c r="A263">
        <v>15518</v>
      </c>
      <c r="B263" t="s">
        <v>295</v>
      </c>
      <c r="C263">
        <v>15</v>
      </c>
      <c r="D263" t="s">
        <v>232</v>
      </c>
      <c r="E263" t="s">
        <v>1119</v>
      </c>
      <c r="F263" t="s">
        <v>1119</v>
      </c>
      <c r="G263" t="s">
        <v>1119</v>
      </c>
      <c r="H263">
        <v>1</v>
      </c>
      <c r="I263" t="s">
        <v>1107</v>
      </c>
    </row>
    <row r="264" spans="1:9" x14ac:dyDescent="0.25">
      <c r="A264">
        <v>15522</v>
      </c>
      <c r="B264" t="s">
        <v>296</v>
      </c>
      <c r="C264">
        <v>15</v>
      </c>
      <c r="D264" t="s">
        <v>232</v>
      </c>
      <c r="E264" t="s">
        <v>1119</v>
      </c>
      <c r="F264" t="s">
        <v>1119</v>
      </c>
      <c r="G264" t="s">
        <v>1119</v>
      </c>
      <c r="H264">
        <v>2</v>
      </c>
      <c r="I264" t="s">
        <v>1106</v>
      </c>
    </row>
    <row r="265" spans="1:9" x14ac:dyDescent="0.25">
      <c r="A265">
        <v>15531</v>
      </c>
      <c r="B265" t="s">
        <v>297</v>
      </c>
      <c r="C265">
        <v>15</v>
      </c>
      <c r="D265" t="s">
        <v>232</v>
      </c>
      <c r="E265" t="s">
        <v>1119</v>
      </c>
      <c r="F265" t="s">
        <v>1117</v>
      </c>
      <c r="G265" t="s">
        <v>1119</v>
      </c>
      <c r="H265">
        <v>2</v>
      </c>
      <c r="I265" t="s">
        <v>1106</v>
      </c>
    </row>
    <row r="266" spans="1:9" x14ac:dyDescent="0.25">
      <c r="A266">
        <v>15533</v>
      </c>
      <c r="B266" t="s">
        <v>298</v>
      </c>
      <c r="C266">
        <v>15</v>
      </c>
      <c r="D266" t="s">
        <v>232</v>
      </c>
      <c r="E266" t="s">
        <v>1119</v>
      </c>
      <c r="F266" t="s">
        <v>1119</v>
      </c>
      <c r="G266" t="s">
        <v>1119</v>
      </c>
      <c r="H266">
        <v>1</v>
      </c>
      <c r="I266" t="s">
        <v>1107</v>
      </c>
    </row>
    <row r="267" spans="1:9" x14ac:dyDescent="0.25">
      <c r="A267">
        <v>15537</v>
      </c>
      <c r="B267" t="s">
        <v>299</v>
      </c>
      <c r="C267">
        <v>15</v>
      </c>
      <c r="D267" t="s">
        <v>232</v>
      </c>
      <c r="E267" t="s">
        <v>1119</v>
      </c>
      <c r="F267" t="s">
        <v>1116</v>
      </c>
      <c r="G267" t="s">
        <v>1119</v>
      </c>
      <c r="H267">
        <v>2</v>
      </c>
      <c r="I267" t="s">
        <v>1106</v>
      </c>
    </row>
    <row r="268" spans="1:9" x14ac:dyDescent="0.25">
      <c r="A268">
        <v>15542</v>
      </c>
      <c r="B268" t="s">
        <v>300</v>
      </c>
      <c r="C268">
        <v>15</v>
      </c>
      <c r="D268" t="s">
        <v>232</v>
      </c>
      <c r="E268" t="s">
        <v>1119</v>
      </c>
      <c r="F268" t="s">
        <v>1113</v>
      </c>
      <c r="G268" t="s">
        <v>1119</v>
      </c>
      <c r="H268">
        <v>2</v>
      </c>
      <c r="I268" t="s">
        <v>1106</v>
      </c>
    </row>
    <row r="269" spans="1:9" x14ac:dyDescent="0.25">
      <c r="A269">
        <v>15550</v>
      </c>
      <c r="B269" t="s">
        <v>301</v>
      </c>
      <c r="C269">
        <v>15</v>
      </c>
      <c r="D269" t="s">
        <v>232</v>
      </c>
      <c r="E269" t="s">
        <v>1119</v>
      </c>
      <c r="F269" t="s">
        <v>1119</v>
      </c>
      <c r="G269" t="s">
        <v>1119</v>
      </c>
      <c r="H269">
        <v>1</v>
      </c>
      <c r="I269" t="s">
        <v>1107</v>
      </c>
    </row>
    <row r="270" spans="1:9" x14ac:dyDescent="0.25">
      <c r="A270">
        <v>15572</v>
      </c>
      <c r="B270" t="s">
        <v>302</v>
      </c>
      <c r="C270">
        <v>15</v>
      </c>
      <c r="D270" t="s">
        <v>232</v>
      </c>
      <c r="E270" t="s">
        <v>1114</v>
      </c>
      <c r="F270" t="s">
        <v>1114</v>
      </c>
      <c r="G270" t="s">
        <v>1116</v>
      </c>
      <c r="H270">
        <v>3</v>
      </c>
      <c r="I270" t="s">
        <v>1105</v>
      </c>
    </row>
    <row r="271" spans="1:9" x14ac:dyDescent="0.25">
      <c r="A271">
        <v>15580</v>
      </c>
      <c r="B271" t="s">
        <v>303</v>
      </c>
      <c r="C271">
        <v>15</v>
      </c>
      <c r="D271" t="s">
        <v>232</v>
      </c>
      <c r="E271" t="s">
        <v>1119</v>
      </c>
      <c r="F271" t="s">
        <v>1119</v>
      </c>
      <c r="G271" t="s">
        <v>1119</v>
      </c>
      <c r="H271">
        <v>1</v>
      </c>
      <c r="I271" t="s">
        <v>1107</v>
      </c>
    </row>
    <row r="272" spans="1:9" x14ac:dyDescent="0.25">
      <c r="A272">
        <v>15599</v>
      </c>
      <c r="B272" t="s">
        <v>304</v>
      </c>
      <c r="C272">
        <v>15</v>
      </c>
      <c r="D272" t="s">
        <v>232</v>
      </c>
      <c r="E272" t="s">
        <v>1119</v>
      </c>
      <c r="F272" t="s">
        <v>1116</v>
      </c>
      <c r="G272" t="s">
        <v>1119</v>
      </c>
      <c r="H272">
        <v>2</v>
      </c>
      <c r="I272" t="s">
        <v>1106</v>
      </c>
    </row>
    <row r="273" spans="1:9" x14ac:dyDescent="0.25">
      <c r="A273">
        <v>15600</v>
      </c>
      <c r="B273" t="s">
        <v>305</v>
      </c>
      <c r="C273">
        <v>15</v>
      </c>
      <c r="D273" t="s">
        <v>232</v>
      </c>
      <c r="E273" t="s">
        <v>1119</v>
      </c>
      <c r="F273" t="s">
        <v>1116</v>
      </c>
      <c r="G273" t="s">
        <v>1119</v>
      </c>
      <c r="H273">
        <v>2</v>
      </c>
      <c r="I273" t="s">
        <v>1106</v>
      </c>
    </row>
    <row r="274" spans="1:9" x14ac:dyDescent="0.25">
      <c r="A274">
        <v>15621</v>
      </c>
      <c r="B274" t="s">
        <v>306</v>
      </c>
      <c r="C274">
        <v>15</v>
      </c>
      <c r="D274" t="s">
        <v>232</v>
      </c>
      <c r="E274" t="s">
        <v>1119</v>
      </c>
      <c r="F274" t="s">
        <v>1119</v>
      </c>
      <c r="G274" t="s">
        <v>1119</v>
      </c>
      <c r="H274">
        <v>2</v>
      </c>
      <c r="I274" t="s">
        <v>1106</v>
      </c>
    </row>
    <row r="275" spans="1:9" x14ac:dyDescent="0.25">
      <c r="A275">
        <v>15632</v>
      </c>
      <c r="B275" t="s">
        <v>307</v>
      </c>
      <c r="C275">
        <v>15</v>
      </c>
      <c r="D275" t="s">
        <v>232</v>
      </c>
      <c r="E275" t="s">
        <v>1119</v>
      </c>
      <c r="F275" t="s">
        <v>1117</v>
      </c>
      <c r="G275" t="s">
        <v>1119</v>
      </c>
      <c r="H275">
        <v>2</v>
      </c>
      <c r="I275" t="s">
        <v>1106</v>
      </c>
    </row>
    <row r="276" spans="1:9" x14ac:dyDescent="0.25">
      <c r="A276">
        <v>15638</v>
      </c>
      <c r="B276" t="s">
        <v>308</v>
      </c>
      <c r="C276">
        <v>15</v>
      </c>
      <c r="D276" t="s">
        <v>232</v>
      </c>
      <c r="E276" t="s">
        <v>1119</v>
      </c>
      <c r="F276" t="s">
        <v>1113</v>
      </c>
      <c r="G276" t="s">
        <v>1119</v>
      </c>
      <c r="H276">
        <v>2</v>
      </c>
      <c r="I276" t="s">
        <v>1106</v>
      </c>
    </row>
    <row r="277" spans="1:9" x14ac:dyDescent="0.25">
      <c r="A277">
        <v>15646</v>
      </c>
      <c r="B277" t="s">
        <v>309</v>
      </c>
      <c r="C277">
        <v>15</v>
      </c>
      <c r="D277" t="s">
        <v>232</v>
      </c>
      <c r="E277" t="s">
        <v>1119</v>
      </c>
      <c r="F277" t="s">
        <v>1117</v>
      </c>
      <c r="G277" t="s">
        <v>1119</v>
      </c>
      <c r="H277">
        <v>3</v>
      </c>
      <c r="I277" t="s">
        <v>1105</v>
      </c>
    </row>
    <row r="278" spans="1:9" x14ac:dyDescent="0.25">
      <c r="A278">
        <v>15660</v>
      </c>
      <c r="B278" t="s">
        <v>310</v>
      </c>
      <c r="C278">
        <v>15</v>
      </c>
      <c r="D278" t="s">
        <v>232</v>
      </c>
      <c r="E278" t="s">
        <v>1119</v>
      </c>
      <c r="F278" t="s">
        <v>1113</v>
      </c>
      <c r="G278" t="s">
        <v>1119</v>
      </c>
      <c r="H278">
        <v>1</v>
      </c>
      <c r="I278" t="s">
        <v>1107</v>
      </c>
    </row>
    <row r="279" spans="1:9" x14ac:dyDescent="0.25">
      <c r="A279">
        <v>15664</v>
      </c>
      <c r="B279" t="s">
        <v>311</v>
      </c>
      <c r="C279">
        <v>15</v>
      </c>
      <c r="D279" t="s">
        <v>232</v>
      </c>
      <c r="E279" t="s">
        <v>1119</v>
      </c>
      <c r="F279" t="s">
        <v>1117</v>
      </c>
      <c r="G279" t="s">
        <v>1119</v>
      </c>
      <c r="H279">
        <v>2</v>
      </c>
      <c r="I279" t="s">
        <v>1106</v>
      </c>
    </row>
    <row r="280" spans="1:9" x14ac:dyDescent="0.25">
      <c r="A280">
        <v>15667</v>
      </c>
      <c r="B280" t="s">
        <v>312</v>
      </c>
      <c r="C280">
        <v>15</v>
      </c>
      <c r="D280" t="s">
        <v>232</v>
      </c>
      <c r="E280" t="s">
        <v>1119</v>
      </c>
      <c r="F280" t="s">
        <v>1113</v>
      </c>
      <c r="G280" t="s">
        <v>1119</v>
      </c>
      <c r="H280">
        <v>2</v>
      </c>
      <c r="I280" t="s">
        <v>1106</v>
      </c>
    </row>
    <row r="281" spans="1:9" x14ac:dyDescent="0.25">
      <c r="A281">
        <v>15673</v>
      </c>
      <c r="B281" t="s">
        <v>313</v>
      </c>
      <c r="C281">
        <v>15</v>
      </c>
      <c r="D281" t="s">
        <v>232</v>
      </c>
      <c r="E281" t="s">
        <v>1119</v>
      </c>
      <c r="F281" t="s">
        <v>1116</v>
      </c>
      <c r="G281" t="s">
        <v>1119</v>
      </c>
      <c r="H281">
        <v>2</v>
      </c>
      <c r="I281" t="s">
        <v>1106</v>
      </c>
    </row>
    <row r="282" spans="1:9" x14ac:dyDescent="0.25">
      <c r="A282">
        <v>15676</v>
      </c>
      <c r="B282" t="s">
        <v>314</v>
      </c>
      <c r="C282">
        <v>15</v>
      </c>
      <c r="D282" t="s">
        <v>232</v>
      </c>
      <c r="E282" t="s">
        <v>1119</v>
      </c>
      <c r="F282" t="s">
        <v>1113</v>
      </c>
      <c r="G282" t="s">
        <v>1119</v>
      </c>
      <c r="H282">
        <v>2</v>
      </c>
      <c r="I282" t="s">
        <v>1106</v>
      </c>
    </row>
    <row r="283" spans="1:9" x14ac:dyDescent="0.25">
      <c r="A283">
        <v>15681</v>
      </c>
      <c r="B283" t="s">
        <v>315</v>
      </c>
      <c r="C283">
        <v>15</v>
      </c>
      <c r="D283" t="s">
        <v>232</v>
      </c>
      <c r="E283" t="s">
        <v>1119</v>
      </c>
      <c r="F283" t="s">
        <v>1119</v>
      </c>
      <c r="G283" t="s">
        <v>1119</v>
      </c>
      <c r="H283">
        <v>2</v>
      </c>
      <c r="I283" t="s">
        <v>1106</v>
      </c>
    </row>
    <row r="284" spans="1:9" x14ac:dyDescent="0.25">
      <c r="A284">
        <v>15686</v>
      </c>
      <c r="B284" t="s">
        <v>316</v>
      </c>
      <c r="C284">
        <v>15</v>
      </c>
      <c r="D284" t="s">
        <v>232</v>
      </c>
      <c r="E284" t="s">
        <v>1119</v>
      </c>
      <c r="F284" t="s">
        <v>1113</v>
      </c>
      <c r="G284" t="s">
        <v>1119</v>
      </c>
      <c r="H284">
        <v>2</v>
      </c>
      <c r="I284" t="s">
        <v>1106</v>
      </c>
    </row>
    <row r="285" spans="1:9" x14ac:dyDescent="0.25">
      <c r="A285">
        <v>15690</v>
      </c>
      <c r="B285" t="s">
        <v>317</v>
      </c>
      <c r="C285">
        <v>15</v>
      </c>
      <c r="D285" t="s">
        <v>232</v>
      </c>
      <c r="E285" t="s">
        <v>1119</v>
      </c>
      <c r="F285" t="s">
        <v>1116</v>
      </c>
      <c r="G285" t="s">
        <v>1119</v>
      </c>
      <c r="H285">
        <v>2</v>
      </c>
      <c r="I285" t="s">
        <v>1106</v>
      </c>
    </row>
    <row r="286" spans="1:9" x14ac:dyDescent="0.25">
      <c r="A286">
        <v>15693</v>
      </c>
      <c r="B286" t="s">
        <v>318</v>
      </c>
      <c r="C286">
        <v>15</v>
      </c>
      <c r="D286" t="s">
        <v>232</v>
      </c>
      <c r="E286" t="s">
        <v>1119</v>
      </c>
      <c r="F286" t="s">
        <v>1117</v>
      </c>
      <c r="G286" t="s">
        <v>1119</v>
      </c>
      <c r="H286">
        <v>2</v>
      </c>
      <c r="I286" t="s">
        <v>1106</v>
      </c>
    </row>
    <row r="287" spans="1:9" x14ac:dyDescent="0.25">
      <c r="A287">
        <v>15696</v>
      </c>
      <c r="B287" t="s">
        <v>319</v>
      </c>
      <c r="C287">
        <v>15</v>
      </c>
      <c r="D287" t="s">
        <v>232</v>
      </c>
      <c r="E287" t="s">
        <v>1119</v>
      </c>
      <c r="F287" t="s">
        <v>1119</v>
      </c>
      <c r="G287" t="s">
        <v>1119</v>
      </c>
      <c r="H287">
        <v>2</v>
      </c>
      <c r="I287" t="s">
        <v>1106</v>
      </c>
    </row>
    <row r="288" spans="1:9" x14ac:dyDescent="0.25">
      <c r="A288">
        <v>15720</v>
      </c>
      <c r="B288" t="s">
        <v>320</v>
      </c>
      <c r="C288">
        <v>15</v>
      </c>
      <c r="D288" t="s">
        <v>232</v>
      </c>
      <c r="E288" t="s">
        <v>1119</v>
      </c>
      <c r="F288" t="s">
        <v>1119</v>
      </c>
      <c r="G288" t="s">
        <v>1119</v>
      </c>
      <c r="H288">
        <v>2</v>
      </c>
      <c r="I288" t="s">
        <v>1106</v>
      </c>
    </row>
    <row r="289" spans="1:9" x14ac:dyDescent="0.25">
      <c r="A289">
        <v>15723</v>
      </c>
      <c r="B289" t="s">
        <v>321</v>
      </c>
      <c r="C289">
        <v>15</v>
      </c>
      <c r="D289" t="s">
        <v>232</v>
      </c>
      <c r="E289" t="s">
        <v>1119</v>
      </c>
      <c r="F289" t="s">
        <v>1116</v>
      </c>
      <c r="G289" t="s">
        <v>1119</v>
      </c>
      <c r="H289">
        <v>1</v>
      </c>
      <c r="I289" t="s">
        <v>1107</v>
      </c>
    </row>
    <row r="290" spans="1:9" x14ac:dyDescent="0.25">
      <c r="A290">
        <v>15740</v>
      </c>
      <c r="B290" t="s">
        <v>322</v>
      </c>
      <c r="C290">
        <v>15</v>
      </c>
      <c r="D290" t="s">
        <v>232</v>
      </c>
      <c r="E290" t="s">
        <v>1119</v>
      </c>
      <c r="F290" t="s">
        <v>1113</v>
      </c>
      <c r="G290" t="s">
        <v>1119</v>
      </c>
      <c r="H290">
        <v>2</v>
      </c>
      <c r="I290" t="s">
        <v>1106</v>
      </c>
    </row>
    <row r="291" spans="1:9" x14ac:dyDescent="0.25">
      <c r="A291">
        <v>15753</v>
      </c>
      <c r="B291" t="s">
        <v>323</v>
      </c>
      <c r="C291">
        <v>15</v>
      </c>
      <c r="D291" t="s">
        <v>232</v>
      </c>
      <c r="E291" t="s">
        <v>1114</v>
      </c>
      <c r="F291" t="s">
        <v>1119</v>
      </c>
      <c r="G291" t="s">
        <v>1116</v>
      </c>
      <c r="H291">
        <v>2</v>
      </c>
      <c r="I291" t="s">
        <v>1106</v>
      </c>
    </row>
    <row r="292" spans="1:9" x14ac:dyDescent="0.25">
      <c r="A292">
        <v>15755</v>
      </c>
      <c r="B292" t="s">
        <v>324</v>
      </c>
      <c r="C292">
        <v>15</v>
      </c>
      <c r="D292" t="s">
        <v>232</v>
      </c>
      <c r="E292" t="s">
        <v>1119</v>
      </c>
      <c r="F292" t="s">
        <v>1119</v>
      </c>
      <c r="G292" t="s">
        <v>1119</v>
      </c>
      <c r="H292">
        <v>2</v>
      </c>
      <c r="I292" t="s">
        <v>1106</v>
      </c>
    </row>
    <row r="293" spans="1:9" x14ac:dyDescent="0.25">
      <c r="A293">
        <v>15757</v>
      </c>
      <c r="B293" t="s">
        <v>325</v>
      </c>
      <c r="C293">
        <v>15</v>
      </c>
      <c r="D293" t="s">
        <v>232</v>
      </c>
      <c r="E293" t="s">
        <v>1117</v>
      </c>
      <c r="F293" t="s">
        <v>1116</v>
      </c>
      <c r="G293" t="s">
        <v>1119</v>
      </c>
      <c r="H293">
        <v>2</v>
      </c>
      <c r="I293" t="s">
        <v>1106</v>
      </c>
    </row>
    <row r="294" spans="1:9" x14ac:dyDescent="0.25">
      <c r="A294">
        <v>15759</v>
      </c>
      <c r="B294" t="s">
        <v>326</v>
      </c>
      <c r="C294">
        <v>15</v>
      </c>
      <c r="D294" t="s">
        <v>232</v>
      </c>
      <c r="E294" t="s">
        <v>1116</v>
      </c>
      <c r="F294" t="s">
        <v>1116</v>
      </c>
      <c r="G294" t="s">
        <v>1116</v>
      </c>
      <c r="H294">
        <v>4</v>
      </c>
      <c r="I294" t="s">
        <v>1104</v>
      </c>
    </row>
    <row r="295" spans="1:9" x14ac:dyDescent="0.25">
      <c r="A295">
        <v>15761</v>
      </c>
      <c r="B295" t="s">
        <v>327</v>
      </c>
      <c r="C295">
        <v>15</v>
      </c>
      <c r="D295" t="s">
        <v>232</v>
      </c>
      <c r="E295" t="s">
        <v>1119</v>
      </c>
      <c r="F295" t="s">
        <v>1119</v>
      </c>
      <c r="G295" t="s">
        <v>1119</v>
      </c>
      <c r="H295">
        <v>2</v>
      </c>
      <c r="I295" t="s">
        <v>1106</v>
      </c>
    </row>
    <row r="296" spans="1:9" x14ac:dyDescent="0.25">
      <c r="A296">
        <v>15762</v>
      </c>
      <c r="B296" t="s">
        <v>328</v>
      </c>
      <c r="C296">
        <v>15</v>
      </c>
      <c r="D296" t="s">
        <v>232</v>
      </c>
      <c r="E296" t="s">
        <v>1119</v>
      </c>
      <c r="F296" t="s">
        <v>1119</v>
      </c>
      <c r="G296" t="s">
        <v>1119</v>
      </c>
      <c r="H296">
        <v>2</v>
      </c>
      <c r="I296" t="s">
        <v>1106</v>
      </c>
    </row>
    <row r="297" spans="1:9" x14ac:dyDescent="0.25">
      <c r="A297">
        <v>15763</v>
      </c>
      <c r="B297" t="s">
        <v>329</v>
      </c>
      <c r="C297">
        <v>15</v>
      </c>
      <c r="D297" t="s">
        <v>232</v>
      </c>
      <c r="E297" t="s">
        <v>1119</v>
      </c>
      <c r="F297" t="s">
        <v>1113</v>
      </c>
      <c r="G297" t="s">
        <v>1119</v>
      </c>
      <c r="H297">
        <v>2</v>
      </c>
      <c r="I297" t="s">
        <v>1106</v>
      </c>
    </row>
    <row r="298" spans="1:9" x14ac:dyDescent="0.25">
      <c r="A298">
        <v>15764</v>
      </c>
      <c r="B298" t="s">
        <v>330</v>
      </c>
      <c r="C298">
        <v>15</v>
      </c>
      <c r="D298" t="s">
        <v>232</v>
      </c>
      <c r="E298" t="s">
        <v>1119</v>
      </c>
      <c r="F298" t="s">
        <v>1119</v>
      </c>
      <c r="G298" t="s">
        <v>1119</v>
      </c>
      <c r="H298">
        <v>2</v>
      </c>
      <c r="I298" t="s">
        <v>1106</v>
      </c>
    </row>
    <row r="299" spans="1:9" x14ac:dyDescent="0.25">
      <c r="A299">
        <v>15774</v>
      </c>
      <c r="B299" t="s">
        <v>331</v>
      </c>
      <c r="C299">
        <v>15</v>
      </c>
      <c r="D299" t="s">
        <v>232</v>
      </c>
      <c r="E299" t="s">
        <v>1119</v>
      </c>
      <c r="F299" t="s">
        <v>1119</v>
      </c>
      <c r="G299" t="s">
        <v>1119</v>
      </c>
      <c r="H299">
        <v>2</v>
      </c>
      <c r="I299" t="s">
        <v>1106</v>
      </c>
    </row>
    <row r="300" spans="1:9" x14ac:dyDescent="0.25">
      <c r="A300">
        <v>15776</v>
      </c>
      <c r="B300" t="s">
        <v>332</v>
      </c>
      <c r="C300">
        <v>15</v>
      </c>
      <c r="D300" t="s">
        <v>232</v>
      </c>
      <c r="E300" t="s">
        <v>1119</v>
      </c>
      <c r="F300" t="s">
        <v>1119</v>
      </c>
      <c r="G300" t="s">
        <v>1119</v>
      </c>
      <c r="H300">
        <v>2</v>
      </c>
      <c r="I300" t="s">
        <v>1106</v>
      </c>
    </row>
    <row r="301" spans="1:9" x14ac:dyDescent="0.25">
      <c r="A301">
        <v>15778</v>
      </c>
      <c r="B301" t="s">
        <v>333</v>
      </c>
      <c r="C301">
        <v>15</v>
      </c>
      <c r="D301" t="s">
        <v>232</v>
      </c>
      <c r="E301" t="s">
        <v>1119</v>
      </c>
      <c r="F301" t="s">
        <v>1113</v>
      </c>
      <c r="G301" t="s">
        <v>1119</v>
      </c>
      <c r="H301">
        <v>2</v>
      </c>
      <c r="I301" t="s">
        <v>1106</v>
      </c>
    </row>
    <row r="302" spans="1:9" x14ac:dyDescent="0.25">
      <c r="A302">
        <v>15790</v>
      </c>
      <c r="B302" t="s">
        <v>334</v>
      </c>
      <c r="C302">
        <v>15</v>
      </c>
      <c r="D302" t="s">
        <v>232</v>
      </c>
      <c r="E302" t="s">
        <v>1119</v>
      </c>
      <c r="F302" t="s">
        <v>1117</v>
      </c>
      <c r="G302" t="s">
        <v>1119</v>
      </c>
      <c r="H302">
        <v>2</v>
      </c>
      <c r="I302" t="s">
        <v>1106</v>
      </c>
    </row>
    <row r="303" spans="1:9" x14ac:dyDescent="0.25">
      <c r="A303">
        <v>15798</v>
      </c>
      <c r="B303" t="s">
        <v>335</v>
      </c>
      <c r="C303">
        <v>15</v>
      </c>
      <c r="D303" t="s">
        <v>232</v>
      </c>
      <c r="E303" t="s">
        <v>1119</v>
      </c>
      <c r="F303" t="s">
        <v>1119</v>
      </c>
      <c r="G303" t="s">
        <v>1119</v>
      </c>
      <c r="H303">
        <v>2</v>
      </c>
      <c r="I303" t="s">
        <v>1106</v>
      </c>
    </row>
    <row r="304" spans="1:9" x14ac:dyDescent="0.25">
      <c r="A304">
        <v>15804</v>
      </c>
      <c r="B304" t="s">
        <v>336</v>
      </c>
      <c r="C304">
        <v>15</v>
      </c>
      <c r="D304" t="s">
        <v>232</v>
      </c>
      <c r="E304" t="s">
        <v>1119</v>
      </c>
      <c r="F304" t="s">
        <v>1116</v>
      </c>
      <c r="G304" t="s">
        <v>1119</v>
      </c>
      <c r="H304">
        <v>2</v>
      </c>
      <c r="I304" t="s">
        <v>1106</v>
      </c>
    </row>
    <row r="305" spans="1:9" x14ac:dyDescent="0.25">
      <c r="A305">
        <v>15806</v>
      </c>
      <c r="B305" t="s">
        <v>337</v>
      </c>
      <c r="C305">
        <v>15</v>
      </c>
      <c r="D305" t="s">
        <v>232</v>
      </c>
      <c r="E305" t="s">
        <v>1119</v>
      </c>
      <c r="F305" t="s">
        <v>1116</v>
      </c>
      <c r="G305" t="s">
        <v>1117</v>
      </c>
      <c r="H305">
        <v>3</v>
      </c>
      <c r="I305" t="s">
        <v>1105</v>
      </c>
    </row>
    <row r="306" spans="1:9" x14ac:dyDescent="0.25">
      <c r="A306">
        <v>15808</v>
      </c>
      <c r="B306" t="s">
        <v>338</v>
      </c>
      <c r="C306">
        <v>15</v>
      </c>
      <c r="D306" t="s">
        <v>232</v>
      </c>
      <c r="E306" t="s">
        <v>1119</v>
      </c>
      <c r="F306" t="s">
        <v>1113</v>
      </c>
      <c r="G306" t="s">
        <v>1119</v>
      </c>
      <c r="H306">
        <v>2</v>
      </c>
      <c r="I306" t="s">
        <v>1106</v>
      </c>
    </row>
    <row r="307" spans="1:9" x14ac:dyDescent="0.25">
      <c r="A307">
        <v>15810</v>
      </c>
      <c r="B307" t="s">
        <v>339</v>
      </c>
      <c r="C307">
        <v>15</v>
      </c>
      <c r="D307" t="s">
        <v>232</v>
      </c>
      <c r="E307" t="s">
        <v>1119</v>
      </c>
      <c r="F307" t="s">
        <v>1119</v>
      </c>
      <c r="G307" t="s">
        <v>1119</v>
      </c>
      <c r="H307">
        <v>1</v>
      </c>
      <c r="I307" t="s">
        <v>1107</v>
      </c>
    </row>
    <row r="308" spans="1:9" x14ac:dyDescent="0.25">
      <c r="A308">
        <v>15814</v>
      </c>
      <c r="B308" t="s">
        <v>340</v>
      </c>
      <c r="C308">
        <v>15</v>
      </c>
      <c r="D308" t="s">
        <v>232</v>
      </c>
      <c r="E308" t="s">
        <v>1119</v>
      </c>
      <c r="F308" t="s">
        <v>1116</v>
      </c>
      <c r="G308" t="s">
        <v>1119</v>
      </c>
      <c r="H308">
        <v>3</v>
      </c>
      <c r="I308" t="s">
        <v>1105</v>
      </c>
    </row>
    <row r="309" spans="1:9" x14ac:dyDescent="0.25">
      <c r="A309">
        <v>15816</v>
      </c>
      <c r="B309" t="s">
        <v>341</v>
      </c>
      <c r="C309">
        <v>15</v>
      </c>
      <c r="D309" t="s">
        <v>232</v>
      </c>
      <c r="E309" t="s">
        <v>1119</v>
      </c>
      <c r="F309" t="s">
        <v>1116</v>
      </c>
      <c r="G309" t="s">
        <v>1119</v>
      </c>
      <c r="H309">
        <v>2</v>
      </c>
      <c r="I309" t="s">
        <v>1106</v>
      </c>
    </row>
    <row r="310" spans="1:9" x14ac:dyDescent="0.25">
      <c r="A310">
        <v>15820</v>
      </c>
      <c r="B310" t="s">
        <v>342</v>
      </c>
      <c r="C310">
        <v>15</v>
      </c>
      <c r="D310" t="s">
        <v>232</v>
      </c>
      <c r="E310" t="s">
        <v>1119</v>
      </c>
      <c r="F310" t="s">
        <v>1114</v>
      </c>
      <c r="G310" t="s">
        <v>1119</v>
      </c>
      <c r="H310">
        <v>2</v>
      </c>
      <c r="I310" t="s">
        <v>1106</v>
      </c>
    </row>
    <row r="311" spans="1:9" x14ac:dyDescent="0.25">
      <c r="A311">
        <v>15822</v>
      </c>
      <c r="B311" t="s">
        <v>343</v>
      </c>
      <c r="C311">
        <v>15</v>
      </c>
      <c r="D311" t="s">
        <v>232</v>
      </c>
      <c r="E311" t="s">
        <v>1119</v>
      </c>
      <c r="F311" t="s">
        <v>1119</v>
      </c>
      <c r="G311" t="s">
        <v>1119</v>
      </c>
      <c r="H311">
        <v>2</v>
      </c>
      <c r="I311" t="s">
        <v>1106</v>
      </c>
    </row>
    <row r="312" spans="1:9" x14ac:dyDescent="0.25">
      <c r="A312">
        <v>15832</v>
      </c>
      <c r="B312" t="s">
        <v>344</v>
      </c>
      <c r="C312">
        <v>15</v>
      </c>
      <c r="D312" t="s">
        <v>232</v>
      </c>
      <c r="E312" t="s">
        <v>1119</v>
      </c>
      <c r="F312" t="s">
        <v>1119</v>
      </c>
      <c r="G312" t="s">
        <v>1119</v>
      </c>
      <c r="H312">
        <v>1</v>
      </c>
      <c r="I312" t="s">
        <v>1107</v>
      </c>
    </row>
    <row r="313" spans="1:9" x14ac:dyDescent="0.25">
      <c r="A313">
        <v>15835</v>
      </c>
      <c r="B313" t="s">
        <v>345</v>
      </c>
      <c r="C313">
        <v>15</v>
      </c>
      <c r="D313" t="s">
        <v>232</v>
      </c>
      <c r="E313" t="s">
        <v>1119</v>
      </c>
      <c r="F313" t="s">
        <v>1113</v>
      </c>
      <c r="G313" t="s">
        <v>1119</v>
      </c>
      <c r="H313">
        <v>2</v>
      </c>
      <c r="I313" t="s">
        <v>1106</v>
      </c>
    </row>
    <row r="314" spans="1:9" x14ac:dyDescent="0.25">
      <c r="A314">
        <v>15837</v>
      </c>
      <c r="B314" t="s">
        <v>346</v>
      </c>
      <c r="C314">
        <v>15</v>
      </c>
      <c r="D314" t="s">
        <v>232</v>
      </c>
      <c r="E314" t="s">
        <v>1119</v>
      </c>
      <c r="F314" t="s">
        <v>1113</v>
      </c>
      <c r="G314" t="s">
        <v>1119</v>
      </c>
      <c r="H314">
        <v>3</v>
      </c>
      <c r="I314" t="s">
        <v>1105</v>
      </c>
    </row>
    <row r="315" spans="1:9" x14ac:dyDescent="0.25">
      <c r="A315">
        <v>15839</v>
      </c>
      <c r="B315" t="s">
        <v>347</v>
      </c>
      <c r="C315">
        <v>15</v>
      </c>
      <c r="D315" t="s">
        <v>232</v>
      </c>
      <c r="E315" t="s">
        <v>1119</v>
      </c>
      <c r="F315" t="s">
        <v>1119</v>
      </c>
      <c r="G315" t="s">
        <v>1119</v>
      </c>
      <c r="H315">
        <v>1</v>
      </c>
      <c r="I315" t="s">
        <v>1107</v>
      </c>
    </row>
    <row r="316" spans="1:9" x14ac:dyDescent="0.25">
      <c r="A316">
        <v>15842</v>
      </c>
      <c r="B316" t="s">
        <v>348</v>
      </c>
      <c r="C316">
        <v>15</v>
      </c>
      <c r="D316" t="s">
        <v>232</v>
      </c>
      <c r="E316" t="s">
        <v>1119</v>
      </c>
      <c r="F316" t="s">
        <v>1119</v>
      </c>
      <c r="G316" t="s">
        <v>1119</v>
      </c>
      <c r="H316">
        <v>1</v>
      </c>
      <c r="I316" t="s">
        <v>1107</v>
      </c>
    </row>
    <row r="317" spans="1:9" x14ac:dyDescent="0.25">
      <c r="A317">
        <v>15861</v>
      </c>
      <c r="B317" t="s">
        <v>349</v>
      </c>
      <c r="C317">
        <v>15</v>
      </c>
      <c r="D317" t="s">
        <v>232</v>
      </c>
      <c r="E317" t="s">
        <v>1119</v>
      </c>
      <c r="F317" t="s">
        <v>1113</v>
      </c>
      <c r="G317" t="s">
        <v>1119</v>
      </c>
      <c r="H317">
        <v>2</v>
      </c>
      <c r="I317" t="s">
        <v>1106</v>
      </c>
    </row>
    <row r="318" spans="1:9" x14ac:dyDescent="0.25">
      <c r="A318">
        <v>15879</v>
      </c>
      <c r="B318" t="s">
        <v>350</v>
      </c>
      <c r="C318">
        <v>15</v>
      </c>
      <c r="D318" t="s">
        <v>232</v>
      </c>
      <c r="E318" t="s">
        <v>1119</v>
      </c>
      <c r="F318" t="s">
        <v>1116</v>
      </c>
      <c r="G318" t="s">
        <v>1119</v>
      </c>
      <c r="H318">
        <v>2</v>
      </c>
      <c r="I318" t="s">
        <v>1106</v>
      </c>
    </row>
    <row r="319" spans="1:9" x14ac:dyDescent="0.25">
      <c r="A319">
        <v>15897</v>
      </c>
      <c r="B319" t="s">
        <v>351</v>
      </c>
      <c r="C319">
        <v>15</v>
      </c>
      <c r="D319" t="s">
        <v>232</v>
      </c>
      <c r="E319" t="s">
        <v>1119</v>
      </c>
      <c r="F319" t="s">
        <v>1119</v>
      </c>
      <c r="G319" t="s">
        <v>1119</v>
      </c>
      <c r="H319">
        <v>2</v>
      </c>
      <c r="I319" t="s">
        <v>1106</v>
      </c>
    </row>
    <row r="320" spans="1:9" x14ac:dyDescent="0.25">
      <c r="A320">
        <v>17001</v>
      </c>
      <c r="B320" t="s">
        <v>352</v>
      </c>
      <c r="C320">
        <v>17</v>
      </c>
      <c r="D320" t="s">
        <v>62</v>
      </c>
      <c r="E320" t="s">
        <v>1116</v>
      </c>
      <c r="F320" t="s">
        <v>1116</v>
      </c>
      <c r="G320" t="s">
        <v>1116</v>
      </c>
      <c r="H320">
        <v>4</v>
      </c>
      <c r="I320" t="s">
        <v>1104</v>
      </c>
    </row>
    <row r="321" spans="1:9" x14ac:dyDescent="0.25">
      <c r="A321">
        <v>17013</v>
      </c>
      <c r="B321" t="s">
        <v>353</v>
      </c>
      <c r="C321">
        <v>17</v>
      </c>
      <c r="D321" t="s">
        <v>62</v>
      </c>
      <c r="E321" t="s">
        <v>1116</v>
      </c>
      <c r="F321" t="s">
        <v>1113</v>
      </c>
      <c r="G321" t="s">
        <v>1116</v>
      </c>
      <c r="H321">
        <v>2</v>
      </c>
      <c r="I321" t="s">
        <v>1106</v>
      </c>
    </row>
    <row r="322" spans="1:9" x14ac:dyDescent="0.25">
      <c r="A322">
        <v>17042</v>
      </c>
      <c r="B322" t="s">
        <v>354</v>
      </c>
      <c r="C322">
        <v>17</v>
      </c>
      <c r="D322" t="s">
        <v>62</v>
      </c>
      <c r="E322" t="s">
        <v>1113</v>
      </c>
      <c r="F322" t="s">
        <v>1116</v>
      </c>
      <c r="G322" t="s">
        <v>1113</v>
      </c>
      <c r="H322">
        <v>3</v>
      </c>
      <c r="I322" t="s">
        <v>1105</v>
      </c>
    </row>
    <row r="323" spans="1:9" x14ac:dyDescent="0.25">
      <c r="A323">
        <v>17050</v>
      </c>
      <c r="B323" t="s">
        <v>355</v>
      </c>
      <c r="C323">
        <v>17</v>
      </c>
      <c r="D323" t="s">
        <v>62</v>
      </c>
      <c r="E323" t="s">
        <v>1119</v>
      </c>
      <c r="F323" t="s">
        <v>1113</v>
      </c>
      <c r="G323" t="s">
        <v>1119</v>
      </c>
      <c r="H323">
        <v>2</v>
      </c>
      <c r="I323" t="s">
        <v>1106</v>
      </c>
    </row>
    <row r="324" spans="1:9" x14ac:dyDescent="0.25">
      <c r="A324">
        <v>17088</v>
      </c>
      <c r="B324" t="s">
        <v>356</v>
      </c>
      <c r="C324">
        <v>17</v>
      </c>
      <c r="D324" t="s">
        <v>62</v>
      </c>
      <c r="E324" t="s">
        <v>1119</v>
      </c>
      <c r="F324" t="s">
        <v>1113</v>
      </c>
      <c r="G324" t="s">
        <v>1119</v>
      </c>
      <c r="H324">
        <v>2</v>
      </c>
      <c r="I324" t="s">
        <v>1106</v>
      </c>
    </row>
    <row r="325" spans="1:9" x14ac:dyDescent="0.25">
      <c r="A325">
        <v>17174</v>
      </c>
      <c r="B325" t="s">
        <v>357</v>
      </c>
      <c r="C325">
        <v>17</v>
      </c>
      <c r="D325" t="s">
        <v>62</v>
      </c>
      <c r="E325" t="s">
        <v>1116</v>
      </c>
      <c r="F325" t="s">
        <v>1116</v>
      </c>
      <c r="G325" t="s">
        <v>1116</v>
      </c>
      <c r="H325">
        <v>4</v>
      </c>
      <c r="I325" t="s">
        <v>1104</v>
      </c>
    </row>
    <row r="326" spans="1:9" x14ac:dyDescent="0.25">
      <c r="A326">
        <v>17272</v>
      </c>
      <c r="B326" t="s">
        <v>358</v>
      </c>
      <c r="C326">
        <v>17</v>
      </c>
      <c r="D326" t="s">
        <v>62</v>
      </c>
      <c r="E326" t="s">
        <v>1119</v>
      </c>
      <c r="F326" t="s">
        <v>1113</v>
      </c>
      <c r="G326" t="s">
        <v>1119</v>
      </c>
      <c r="H326">
        <v>2</v>
      </c>
      <c r="I326" t="s">
        <v>1106</v>
      </c>
    </row>
    <row r="327" spans="1:9" x14ac:dyDescent="0.25">
      <c r="A327">
        <v>17380</v>
      </c>
      <c r="B327" t="s">
        <v>359</v>
      </c>
      <c r="C327">
        <v>17</v>
      </c>
      <c r="D327" t="s">
        <v>62</v>
      </c>
      <c r="E327" t="s">
        <v>1116</v>
      </c>
      <c r="F327" t="s">
        <v>1116</v>
      </c>
      <c r="G327" t="s">
        <v>1116</v>
      </c>
      <c r="H327">
        <v>4</v>
      </c>
      <c r="I327" t="s">
        <v>1104</v>
      </c>
    </row>
    <row r="328" spans="1:9" x14ac:dyDescent="0.25">
      <c r="A328">
        <v>17388</v>
      </c>
      <c r="B328" t="s">
        <v>360</v>
      </c>
      <c r="C328">
        <v>17</v>
      </c>
      <c r="D328" t="s">
        <v>62</v>
      </c>
      <c r="E328" t="s">
        <v>1119</v>
      </c>
      <c r="F328" t="s">
        <v>1116</v>
      </c>
      <c r="G328" t="s">
        <v>1119</v>
      </c>
      <c r="H328">
        <v>2</v>
      </c>
      <c r="I328" t="s">
        <v>1106</v>
      </c>
    </row>
    <row r="329" spans="1:9" x14ac:dyDescent="0.25">
      <c r="A329">
        <v>17433</v>
      </c>
      <c r="B329" t="s">
        <v>361</v>
      </c>
      <c r="C329">
        <v>17</v>
      </c>
      <c r="D329" t="s">
        <v>62</v>
      </c>
      <c r="E329" t="s">
        <v>1116</v>
      </c>
      <c r="F329" t="s">
        <v>1116</v>
      </c>
      <c r="G329" t="s">
        <v>1119</v>
      </c>
      <c r="H329">
        <v>2</v>
      </c>
      <c r="I329" t="s">
        <v>1106</v>
      </c>
    </row>
    <row r="330" spans="1:9" x14ac:dyDescent="0.25">
      <c r="A330">
        <v>17442</v>
      </c>
      <c r="B330" t="s">
        <v>362</v>
      </c>
      <c r="C330">
        <v>17</v>
      </c>
      <c r="D330" t="s">
        <v>62</v>
      </c>
      <c r="E330" t="s">
        <v>1119</v>
      </c>
      <c r="F330" t="s">
        <v>1113</v>
      </c>
      <c r="G330" t="s">
        <v>1119</v>
      </c>
      <c r="H330">
        <v>2</v>
      </c>
      <c r="I330" t="s">
        <v>1106</v>
      </c>
    </row>
    <row r="331" spans="1:9" x14ac:dyDescent="0.25">
      <c r="A331">
        <v>17444</v>
      </c>
      <c r="B331" t="s">
        <v>363</v>
      </c>
      <c r="C331">
        <v>17</v>
      </c>
      <c r="D331" t="s">
        <v>62</v>
      </c>
      <c r="E331" t="s">
        <v>1119</v>
      </c>
      <c r="F331" t="s">
        <v>1117</v>
      </c>
      <c r="G331" t="s">
        <v>1119</v>
      </c>
      <c r="H331">
        <v>2</v>
      </c>
      <c r="I331" t="s">
        <v>1106</v>
      </c>
    </row>
    <row r="332" spans="1:9" x14ac:dyDescent="0.25">
      <c r="A332">
        <v>17446</v>
      </c>
      <c r="B332" t="s">
        <v>364</v>
      </c>
      <c r="C332">
        <v>17</v>
      </c>
      <c r="D332" t="s">
        <v>62</v>
      </c>
      <c r="E332" t="s">
        <v>1119</v>
      </c>
      <c r="F332" t="s">
        <v>1119</v>
      </c>
      <c r="G332" t="s">
        <v>1119</v>
      </c>
      <c r="H332">
        <v>2</v>
      </c>
      <c r="I332" t="s">
        <v>1106</v>
      </c>
    </row>
    <row r="333" spans="1:9" x14ac:dyDescent="0.25">
      <c r="A333">
        <v>17486</v>
      </c>
      <c r="B333" t="s">
        <v>365</v>
      </c>
      <c r="C333">
        <v>17</v>
      </c>
      <c r="D333" t="s">
        <v>62</v>
      </c>
      <c r="E333" t="s">
        <v>1116</v>
      </c>
      <c r="F333" t="s">
        <v>1116</v>
      </c>
      <c r="G333" t="s">
        <v>1119</v>
      </c>
      <c r="H333">
        <v>3</v>
      </c>
      <c r="I333" t="s">
        <v>1105</v>
      </c>
    </row>
    <row r="334" spans="1:9" x14ac:dyDescent="0.25">
      <c r="A334">
        <v>17495</v>
      </c>
      <c r="B334" t="s">
        <v>366</v>
      </c>
      <c r="C334">
        <v>17</v>
      </c>
      <c r="D334" t="s">
        <v>62</v>
      </c>
      <c r="E334" t="s">
        <v>1119</v>
      </c>
      <c r="F334" t="s">
        <v>1113</v>
      </c>
      <c r="G334" t="s">
        <v>1119</v>
      </c>
      <c r="H334">
        <v>2</v>
      </c>
      <c r="I334" t="s">
        <v>1106</v>
      </c>
    </row>
    <row r="335" spans="1:9" x14ac:dyDescent="0.25">
      <c r="A335">
        <v>17513</v>
      </c>
      <c r="B335" t="s">
        <v>367</v>
      </c>
      <c r="C335">
        <v>17</v>
      </c>
      <c r="D335" t="s">
        <v>62</v>
      </c>
      <c r="E335" t="s">
        <v>1119</v>
      </c>
      <c r="F335" t="s">
        <v>1119</v>
      </c>
      <c r="G335" t="s">
        <v>1119</v>
      </c>
      <c r="H335">
        <v>2</v>
      </c>
      <c r="I335" t="s">
        <v>1106</v>
      </c>
    </row>
    <row r="336" spans="1:9" x14ac:dyDescent="0.25">
      <c r="A336">
        <v>17524</v>
      </c>
      <c r="B336" t="s">
        <v>368</v>
      </c>
      <c r="C336">
        <v>17</v>
      </c>
      <c r="D336" t="s">
        <v>62</v>
      </c>
      <c r="E336" t="s">
        <v>1119</v>
      </c>
      <c r="F336" t="s">
        <v>1116</v>
      </c>
      <c r="G336" t="s">
        <v>1119</v>
      </c>
      <c r="H336">
        <v>3</v>
      </c>
      <c r="I336" t="s">
        <v>1105</v>
      </c>
    </row>
    <row r="337" spans="1:9" x14ac:dyDescent="0.25">
      <c r="A337">
        <v>17541</v>
      </c>
      <c r="B337" t="s">
        <v>369</v>
      </c>
      <c r="C337">
        <v>17</v>
      </c>
      <c r="D337" t="s">
        <v>62</v>
      </c>
      <c r="E337" t="s">
        <v>1119</v>
      </c>
      <c r="F337" t="s">
        <v>1116</v>
      </c>
      <c r="G337" t="s">
        <v>1119</v>
      </c>
      <c r="H337">
        <v>2</v>
      </c>
      <c r="I337" t="s">
        <v>1106</v>
      </c>
    </row>
    <row r="338" spans="1:9" x14ac:dyDescent="0.25">
      <c r="A338">
        <v>17614</v>
      </c>
      <c r="B338" t="s">
        <v>370</v>
      </c>
      <c r="C338">
        <v>17</v>
      </c>
      <c r="D338" t="s">
        <v>62</v>
      </c>
      <c r="E338" t="s">
        <v>1117</v>
      </c>
      <c r="F338" t="s">
        <v>1116</v>
      </c>
      <c r="G338" t="s">
        <v>1117</v>
      </c>
      <c r="H338">
        <v>3</v>
      </c>
      <c r="I338" t="s">
        <v>1105</v>
      </c>
    </row>
    <row r="339" spans="1:9" x14ac:dyDescent="0.25">
      <c r="A339">
        <v>17616</v>
      </c>
      <c r="B339" t="s">
        <v>371</v>
      </c>
      <c r="C339">
        <v>17</v>
      </c>
      <c r="D339" t="s">
        <v>62</v>
      </c>
      <c r="E339" t="s">
        <v>1119</v>
      </c>
      <c r="F339" t="s">
        <v>1116</v>
      </c>
      <c r="G339" t="s">
        <v>1119</v>
      </c>
      <c r="H339">
        <v>3</v>
      </c>
      <c r="I339" t="s">
        <v>1105</v>
      </c>
    </row>
    <row r="340" spans="1:9" x14ac:dyDescent="0.25">
      <c r="A340">
        <v>17653</v>
      </c>
      <c r="B340" t="s">
        <v>372</v>
      </c>
      <c r="C340">
        <v>17</v>
      </c>
      <c r="D340" t="s">
        <v>62</v>
      </c>
      <c r="E340" t="s">
        <v>1117</v>
      </c>
      <c r="F340" t="s">
        <v>1116</v>
      </c>
      <c r="G340" t="s">
        <v>1117</v>
      </c>
      <c r="H340">
        <v>3</v>
      </c>
      <c r="I340" t="s">
        <v>1105</v>
      </c>
    </row>
    <row r="341" spans="1:9" x14ac:dyDescent="0.25">
      <c r="A341">
        <v>17662</v>
      </c>
      <c r="B341" t="s">
        <v>373</v>
      </c>
      <c r="C341">
        <v>17</v>
      </c>
      <c r="D341" t="s">
        <v>62</v>
      </c>
      <c r="E341" t="s">
        <v>1119</v>
      </c>
      <c r="F341" t="s">
        <v>1116</v>
      </c>
      <c r="G341" t="s">
        <v>1119</v>
      </c>
      <c r="H341">
        <v>1</v>
      </c>
      <c r="I341" t="s">
        <v>1107</v>
      </c>
    </row>
    <row r="342" spans="1:9" x14ac:dyDescent="0.25">
      <c r="A342">
        <v>17665</v>
      </c>
      <c r="B342" t="s">
        <v>374</v>
      </c>
      <c r="C342">
        <v>17</v>
      </c>
      <c r="D342" t="s">
        <v>62</v>
      </c>
      <c r="E342" t="s">
        <v>1119</v>
      </c>
      <c r="F342" t="s">
        <v>1119</v>
      </c>
      <c r="G342" t="s">
        <v>1119</v>
      </c>
      <c r="H342">
        <v>2</v>
      </c>
      <c r="I342" t="s">
        <v>1106</v>
      </c>
    </row>
    <row r="343" spans="1:9" x14ac:dyDescent="0.25">
      <c r="A343">
        <v>17777</v>
      </c>
      <c r="B343" t="s">
        <v>375</v>
      </c>
      <c r="C343">
        <v>17</v>
      </c>
      <c r="D343" t="s">
        <v>62</v>
      </c>
      <c r="E343" t="s">
        <v>1113</v>
      </c>
      <c r="F343" t="s">
        <v>1113</v>
      </c>
      <c r="G343" t="s">
        <v>1113</v>
      </c>
      <c r="H343">
        <v>3</v>
      </c>
      <c r="I343" t="s">
        <v>1105</v>
      </c>
    </row>
    <row r="344" spans="1:9" x14ac:dyDescent="0.25">
      <c r="A344">
        <v>17867</v>
      </c>
      <c r="B344" t="s">
        <v>376</v>
      </c>
      <c r="C344">
        <v>17</v>
      </c>
      <c r="D344" t="s">
        <v>62</v>
      </c>
      <c r="E344" t="s">
        <v>1119</v>
      </c>
      <c r="F344" t="s">
        <v>1113</v>
      </c>
      <c r="G344" t="s">
        <v>1119</v>
      </c>
      <c r="H344">
        <v>2</v>
      </c>
      <c r="I344" t="s">
        <v>1106</v>
      </c>
    </row>
    <row r="345" spans="1:9" x14ac:dyDescent="0.25">
      <c r="A345">
        <v>17873</v>
      </c>
      <c r="B345" t="s">
        <v>377</v>
      </c>
      <c r="C345">
        <v>17</v>
      </c>
      <c r="D345" t="s">
        <v>62</v>
      </c>
      <c r="E345" t="s">
        <v>1116</v>
      </c>
      <c r="F345" t="s">
        <v>1116</v>
      </c>
      <c r="G345" t="s">
        <v>1116</v>
      </c>
      <c r="H345">
        <v>4</v>
      </c>
      <c r="I345" t="s">
        <v>1104</v>
      </c>
    </row>
    <row r="346" spans="1:9" x14ac:dyDescent="0.25">
      <c r="A346">
        <v>17877</v>
      </c>
      <c r="B346" t="s">
        <v>378</v>
      </c>
      <c r="C346">
        <v>17</v>
      </c>
      <c r="D346" t="s">
        <v>62</v>
      </c>
      <c r="E346" t="s">
        <v>1113</v>
      </c>
      <c r="F346" t="s">
        <v>1116</v>
      </c>
      <c r="G346" t="s">
        <v>1113</v>
      </c>
      <c r="H346">
        <v>4</v>
      </c>
      <c r="I346" t="s">
        <v>1104</v>
      </c>
    </row>
    <row r="347" spans="1:9" x14ac:dyDescent="0.25">
      <c r="A347">
        <v>18001</v>
      </c>
      <c r="B347" t="s">
        <v>380</v>
      </c>
      <c r="C347">
        <v>18</v>
      </c>
      <c r="D347" t="s">
        <v>379</v>
      </c>
      <c r="E347" t="s">
        <v>1116</v>
      </c>
      <c r="F347" t="s">
        <v>1116</v>
      </c>
      <c r="G347" t="s">
        <v>1116</v>
      </c>
      <c r="H347">
        <v>4</v>
      </c>
      <c r="I347" t="s">
        <v>1104</v>
      </c>
    </row>
    <row r="348" spans="1:9" x14ac:dyDescent="0.25">
      <c r="A348">
        <v>18029</v>
      </c>
      <c r="B348" t="s">
        <v>381</v>
      </c>
      <c r="C348">
        <v>18</v>
      </c>
      <c r="D348" t="s">
        <v>379</v>
      </c>
      <c r="E348" t="s">
        <v>1119</v>
      </c>
      <c r="F348" t="s">
        <v>1116</v>
      </c>
      <c r="G348" t="s">
        <v>1119</v>
      </c>
      <c r="H348">
        <v>2</v>
      </c>
      <c r="I348" t="s">
        <v>1106</v>
      </c>
    </row>
    <row r="349" spans="1:9" x14ac:dyDescent="0.25">
      <c r="A349">
        <v>18094</v>
      </c>
      <c r="B349" t="s">
        <v>382</v>
      </c>
      <c r="C349">
        <v>18</v>
      </c>
      <c r="D349" t="s">
        <v>379</v>
      </c>
      <c r="E349" t="s">
        <v>1119</v>
      </c>
      <c r="F349" t="s">
        <v>1117</v>
      </c>
      <c r="G349" t="s">
        <v>1119</v>
      </c>
      <c r="H349">
        <v>2</v>
      </c>
      <c r="I349" t="s">
        <v>1106</v>
      </c>
    </row>
    <row r="350" spans="1:9" x14ac:dyDescent="0.25">
      <c r="A350">
        <v>18150</v>
      </c>
      <c r="B350" t="s">
        <v>383</v>
      </c>
      <c r="C350">
        <v>18</v>
      </c>
      <c r="D350" t="s">
        <v>379</v>
      </c>
      <c r="E350" t="s">
        <v>1119</v>
      </c>
      <c r="F350" t="s">
        <v>1119</v>
      </c>
      <c r="G350" t="s">
        <v>1119</v>
      </c>
      <c r="H350">
        <v>2</v>
      </c>
      <c r="I350" t="s">
        <v>1106</v>
      </c>
    </row>
    <row r="351" spans="1:9" x14ac:dyDescent="0.25">
      <c r="A351">
        <v>18205</v>
      </c>
      <c r="B351" t="s">
        <v>384</v>
      </c>
      <c r="C351">
        <v>18</v>
      </c>
      <c r="D351" t="s">
        <v>379</v>
      </c>
      <c r="E351" t="s">
        <v>1119</v>
      </c>
      <c r="F351" t="s">
        <v>1119</v>
      </c>
      <c r="G351" t="s">
        <v>1119</v>
      </c>
      <c r="H351">
        <v>2</v>
      </c>
      <c r="I351" t="s">
        <v>1106</v>
      </c>
    </row>
    <row r="352" spans="1:9" x14ac:dyDescent="0.25">
      <c r="A352">
        <v>18247</v>
      </c>
      <c r="B352" t="s">
        <v>385</v>
      </c>
      <c r="C352">
        <v>18</v>
      </c>
      <c r="D352" t="s">
        <v>379</v>
      </c>
      <c r="E352" t="s">
        <v>1119</v>
      </c>
      <c r="F352" t="s">
        <v>1119</v>
      </c>
      <c r="G352" t="s">
        <v>1119</v>
      </c>
      <c r="H352">
        <v>2</v>
      </c>
      <c r="I352" t="s">
        <v>1106</v>
      </c>
    </row>
    <row r="353" spans="1:9" x14ac:dyDescent="0.25">
      <c r="A353">
        <v>18256</v>
      </c>
      <c r="B353" t="s">
        <v>386</v>
      </c>
      <c r="C353">
        <v>18</v>
      </c>
      <c r="D353" t="s">
        <v>379</v>
      </c>
      <c r="E353" t="s">
        <v>1119</v>
      </c>
      <c r="F353" t="s">
        <v>1116</v>
      </c>
      <c r="G353" t="s">
        <v>1119</v>
      </c>
      <c r="H353">
        <v>2</v>
      </c>
      <c r="I353" t="s">
        <v>1106</v>
      </c>
    </row>
    <row r="354" spans="1:9" x14ac:dyDescent="0.25">
      <c r="A354">
        <v>18410</v>
      </c>
      <c r="B354" t="s">
        <v>387</v>
      </c>
      <c r="C354">
        <v>18</v>
      </c>
      <c r="D354" t="s">
        <v>379</v>
      </c>
      <c r="E354" t="s">
        <v>1119</v>
      </c>
      <c r="F354" t="s">
        <v>1119</v>
      </c>
      <c r="G354" t="s">
        <v>1119</v>
      </c>
      <c r="H354">
        <v>2</v>
      </c>
      <c r="I354" t="s">
        <v>1106</v>
      </c>
    </row>
    <row r="355" spans="1:9" x14ac:dyDescent="0.25">
      <c r="A355">
        <v>18460</v>
      </c>
      <c r="B355" t="s">
        <v>388</v>
      </c>
      <c r="C355">
        <v>18</v>
      </c>
      <c r="D355" t="s">
        <v>379</v>
      </c>
      <c r="E355" t="s">
        <v>1119</v>
      </c>
      <c r="F355" t="s">
        <v>1119</v>
      </c>
      <c r="G355" t="s">
        <v>1119</v>
      </c>
      <c r="H355">
        <v>1</v>
      </c>
      <c r="I355" t="s">
        <v>1107</v>
      </c>
    </row>
    <row r="356" spans="1:9" x14ac:dyDescent="0.25">
      <c r="A356">
        <v>18479</v>
      </c>
      <c r="B356" t="s">
        <v>389</v>
      </c>
      <c r="C356">
        <v>18</v>
      </c>
      <c r="D356" t="s">
        <v>379</v>
      </c>
      <c r="E356" t="s">
        <v>1119</v>
      </c>
      <c r="F356" t="s">
        <v>1119</v>
      </c>
      <c r="G356" t="s">
        <v>1119</v>
      </c>
      <c r="H356">
        <v>2</v>
      </c>
      <c r="I356" t="s">
        <v>1106</v>
      </c>
    </row>
    <row r="357" spans="1:9" x14ac:dyDescent="0.25">
      <c r="A357">
        <v>18592</v>
      </c>
      <c r="B357" t="s">
        <v>390</v>
      </c>
      <c r="C357">
        <v>18</v>
      </c>
      <c r="D357" t="s">
        <v>379</v>
      </c>
      <c r="E357" t="s">
        <v>1119</v>
      </c>
      <c r="F357" t="s">
        <v>1116</v>
      </c>
      <c r="G357" t="s">
        <v>1119</v>
      </c>
      <c r="H357">
        <v>2</v>
      </c>
      <c r="I357" t="s">
        <v>1106</v>
      </c>
    </row>
    <row r="358" spans="1:9" x14ac:dyDescent="0.25">
      <c r="A358">
        <v>18610</v>
      </c>
      <c r="B358" t="s">
        <v>391</v>
      </c>
      <c r="C358">
        <v>18</v>
      </c>
      <c r="D358" t="s">
        <v>379</v>
      </c>
      <c r="E358" t="s">
        <v>1119</v>
      </c>
      <c r="F358" t="s">
        <v>1119</v>
      </c>
      <c r="G358" t="s">
        <v>1119</v>
      </c>
      <c r="H358">
        <v>2</v>
      </c>
      <c r="I358" t="s">
        <v>1106</v>
      </c>
    </row>
    <row r="359" spans="1:9" x14ac:dyDescent="0.25">
      <c r="A359">
        <v>18753</v>
      </c>
      <c r="B359" t="s">
        <v>392</v>
      </c>
      <c r="C359">
        <v>18</v>
      </c>
      <c r="D359" t="s">
        <v>379</v>
      </c>
      <c r="E359" t="s">
        <v>1113</v>
      </c>
      <c r="F359" t="s">
        <v>1113</v>
      </c>
      <c r="G359" t="s">
        <v>1113</v>
      </c>
      <c r="H359">
        <v>2</v>
      </c>
      <c r="I359" t="s">
        <v>1106</v>
      </c>
    </row>
    <row r="360" spans="1:9" x14ac:dyDescent="0.25">
      <c r="A360">
        <v>18756</v>
      </c>
      <c r="B360" t="s">
        <v>393</v>
      </c>
      <c r="C360">
        <v>18</v>
      </c>
      <c r="D360" t="s">
        <v>379</v>
      </c>
      <c r="E360" t="s">
        <v>1119</v>
      </c>
      <c r="F360" t="s">
        <v>1119</v>
      </c>
      <c r="G360" t="s">
        <v>1119</v>
      </c>
      <c r="H360">
        <v>1</v>
      </c>
      <c r="I360" t="s">
        <v>1107</v>
      </c>
    </row>
    <row r="361" spans="1:9" x14ac:dyDescent="0.25">
      <c r="A361">
        <v>18785</v>
      </c>
      <c r="B361" t="s">
        <v>394</v>
      </c>
      <c r="C361">
        <v>18</v>
      </c>
      <c r="D361" t="s">
        <v>379</v>
      </c>
      <c r="E361" t="s">
        <v>1119</v>
      </c>
      <c r="F361" t="s">
        <v>1119</v>
      </c>
      <c r="G361" t="s">
        <v>1119</v>
      </c>
      <c r="H361">
        <v>1</v>
      </c>
      <c r="I361" t="s">
        <v>1107</v>
      </c>
    </row>
    <row r="362" spans="1:9" x14ac:dyDescent="0.25">
      <c r="A362">
        <v>18860</v>
      </c>
      <c r="B362" t="s">
        <v>152</v>
      </c>
      <c r="C362">
        <v>18</v>
      </c>
      <c r="D362" t="s">
        <v>379</v>
      </c>
      <c r="E362" t="s">
        <v>1119</v>
      </c>
      <c r="F362" t="s">
        <v>1119</v>
      </c>
      <c r="G362" t="s">
        <v>1119</v>
      </c>
      <c r="H362">
        <v>2</v>
      </c>
      <c r="I362" t="s">
        <v>1106</v>
      </c>
    </row>
    <row r="363" spans="1:9" x14ac:dyDescent="0.25">
      <c r="A363">
        <v>19001</v>
      </c>
      <c r="B363" t="s">
        <v>396</v>
      </c>
      <c r="C363">
        <v>19</v>
      </c>
      <c r="D363" t="s">
        <v>395</v>
      </c>
      <c r="E363" t="s">
        <v>1116</v>
      </c>
      <c r="F363" t="s">
        <v>1116</v>
      </c>
      <c r="G363" t="s">
        <v>1116</v>
      </c>
      <c r="H363">
        <v>4</v>
      </c>
      <c r="I363" t="s">
        <v>1104</v>
      </c>
    </row>
    <row r="364" spans="1:9" x14ac:dyDescent="0.25">
      <c r="A364">
        <v>19022</v>
      </c>
      <c r="B364" t="s">
        <v>397</v>
      </c>
      <c r="C364">
        <v>19</v>
      </c>
      <c r="D364" t="s">
        <v>395</v>
      </c>
      <c r="E364" t="s">
        <v>1119</v>
      </c>
      <c r="F364" t="s">
        <v>1117</v>
      </c>
      <c r="G364" t="s">
        <v>1119</v>
      </c>
      <c r="H364">
        <v>2</v>
      </c>
      <c r="I364" t="s">
        <v>1106</v>
      </c>
    </row>
    <row r="365" spans="1:9" x14ac:dyDescent="0.25">
      <c r="A365">
        <v>19050</v>
      </c>
      <c r="B365" t="s">
        <v>50</v>
      </c>
      <c r="C365">
        <v>19</v>
      </c>
      <c r="D365" t="s">
        <v>395</v>
      </c>
      <c r="E365" t="s">
        <v>1119</v>
      </c>
      <c r="F365" t="s">
        <v>1119</v>
      </c>
      <c r="G365" t="s">
        <v>1119</v>
      </c>
      <c r="H365">
        <v>1</v>
      </c>
      <c r="I365" t="s">
        <v>1107</v>
      </c>
    </row>
    <row r="366" spans="1:9" x14ac:dyDescent="0.25">
      <c r="A366">
        <v>19075</v>
      </c>
      <c r="B366" t="s">
        <v>398</v>
      </c>
      <c r="C366">
        <v>19</v>
      </c>
      <c r="D366" t="s">
        <v>395</v>
      </c>
      <c r="E366" t="s">
        <v>1119</v>
      </c>
      <c r="F366" t="s">
        <v>1116</v>
      </c>
      <c r="G366" t="s">
        <v>1119</v>
      </c>
      <c r="H366">
        <v>2</v>
      </c>
      <c r="I366" t="s">
        <v>1106</v>
      </c>
    </row>
    <row r="367" spans="1:9" x14ac:dyDescent="0.25">
      <c r="A367">
        <v>19100</v>
      </c>
      <c r="B367" t="s">
        <v>185</v>
      </c>
      <c r="C367">
        <v>19</v>
      </c>
      <c r="D367" t="s">
        <v>395</v>
      </c>
      <c r="E367" t="s">
        <v>1119</v>
      </c>
      <c r="F367" t="s">
        <v>1116</v>
      </c>
      <c r="G367" t="s">
        <v>1119</v>
      </c>
      <c r="H367">
        <v>1</v>
      </c>
      <c r="I367" t="s">
        <v>1107</v>
      </c>
    </row>
    <row r="368" spans="1:9" x14ac:dyDescent="0.25">
      <c r="A368">
        <v>19110</v>
      </c>
      <c r="B368" t="s">
        <v>399</v>
      </c>
      <c r="C368">
        <v>19</v>
      </c>
      <c r="D368" t="s">
        <v>395</v>
      </c>
      <c r="E368" t="s">
        <v>1119</v>
      </c>
      <c r="F368" t="s">
        <v>1119</v>
      </c>
      <c r="G368" t="s">
        <v>1119</v>
      </c>
      <c r="H368">
        <v>1</v>
      </c>
      <c r="I368" t="s">
        <v>1107</v>
      </c>
    </row>
    <row r="369" spans="1:9" x14ac:dyDescent="0.25">
      <c r="A369">
        <v>19130</v>
      </c>
      <c r="B369" t="s">
        <v>400</v>
      </c>
      <c r="C369">
        <v>19</v>
      </c>
      <c r="D369" t="s">
        <v>395</v>
      </c>
      <c r="E369" t="s">
        <v>1116</v>
      </c>
      <c r="F369" t="s">
        <v>1117</v>
      </c>
      <c r="G369" t="s">
        <v>1119</v>
      </c>
      <c r="H369">
        <v>2</v>
      </c>
      <c r="I369" t="s">
        <v>1106</v>
      </c>
    </row>
    <row r="370" spans="1:9" x14ac:dyDescent="0.25">
      <c r="A370">
        <v>19137</v>
      </c>
      <c r="B370" t="s">
        <v>401</v>
      </c>
      <c r="C370">
        <v>19</v>
      </c>
      <c r="D370" t="s">
        <v>395</v>
      </c>
      <c r="E370" t="s">
        <v>1119</v>
      </c>
      <c r="F370" t="s">
        <v>1119</v>
      </c>
      <c r="G370" t="s">
        <v>1119</v>
      </c>
      <c r="H370">
        <v>1</v>
      </c>
      <c r="I370" t="s">
        <v>1107</v>
      </c>
    </row>
    <row r="371" spans="1:9" x14ac:dyDescent="0.25">
      <c r="A371">
        <v>19142</v>
      </c>
      <c r="B371" t="s">
        <v>402</v>
      </c>
      <c r="C371">
        <v>19</v>
      </c>
      <c r="D371" t="s">
        <v>395</v>
      </c>
      <c r="E371" t="s">
        <v>1116</v>
      </c>
      <c r="F371" t="s">
        <v>1116</v>
      </c>
      <c r="G371" t="s">
        <v>1116</v>
      </c>
      <c r="H371">
        <v>2</v>
      </c>
      <c r="I371" t="s">
        <v>1106</v>
      </c>
    </row>
    <row r="372" spans="1:9" x14ac:dyDescent="0.25">
      <c r="A372">
        <v>19212</v>
      </c>
      <c r="B372" t="s">
        <v>403</v>
      </c>
      <c r="C372">
        <v>19</v>
      </c>
      <c r="D372" t="s">
        <v>395</v>
      </c>
      <c r="E372" t="s">
        <v>1119</v>
      </c>
      <c r="F372" t="s">
        <v>1113</v>
      </c>
      <c r="G372" t="s">
        <v>1119</v>
      </c>
      <c r="H372">
        <v>2</v>
      </c>
      <c r="I372" t="s">
        <v>1106</v>
      </c>
    </row>
    <row r="373" spans="1:9" x14ac:dyDescent="0.25">
      <c r="A373">
        <v>19256</v>
      </c>
      <c r="B373" t="s">
        <v>404</v>
      </c>
      <c r="C373">
        <v>19</v>
      </c>
      <c r="D373" t="s">
        <v>395</v>
      </c>
      <c r="E373" t="s">
        <v>1119</v>
      </c>
      <c r="F373" t="s">
        <v>1114</v>
      </c>
      <c r="G373" t="s">
        <v>1119</v>
      </c>
      <c r="H373">
        <v>2</v>
      </c>
      <c r="I373" t="s">
        <v>1106</v>
      </c>
    </row>
    <row r="374" spans="1:9" x14ac:dyDescent="0.25">
      <c r="A374">
        <v>19290</v>
      </c>
      <c r="B374" t="s">
        <v>380</v>
      </c>
      <c r="C374">
        <v>19</v>
      </c>
      <c r="D374" t="s">
        <v>395</v>
      </c>
      <c r="E374" t="s">
        <v>1119</v>
      </c>
      <c r="F374" t="s">
        <v>1119</v>
      </c>
      <c r="G374" t="s">
        <v>1119</v>
      </c>
      <c r="H374">
        <v>1</v>
      </c>
      <c r="I374" t="s">
        <v>1107</v>
      </c>
    </row>
    <row r="375" spans="1:9" x14ac:dyDescent="0.25">
      <c r="A375">
        <v>19300</v>
      </c>
      <c r="B375" t="s">
        <v>405</v>
      </c>
      <c r="C375">
        <v>19</v>
      </c>
      <c r="D375" t="s">
        <v>395</v>
      </c>
      <c r="E375" t="s">
        <v>1119</v>
      </c>
      <c r="F375" t="s">
        <v>1119</v>
      </c>
      <c r="G375" t="s">
        <v>1119</v>
      </c>
      <c r="H375">
        <v>2</v>
      </c>
      <c r="I375" t="s">
        <v>1106</v>
      </c>
    </row>
    <row r="376" spans="1:9" x14ac:dyDescent="0.25">
      <c r="A376">
        <v>19318</v>
      </c>
      <c r="B376" t="s">
        <v>406</v>
      </c>
      <c r="C376">
        <v>19</v>
      </c>
      <c r="D376" t="s">
        <v>395</v>
      </c>
      <c r="E376" t="s">
        <v>1119</v>
      </c>
      <c r="F376" t="s">
        <v>1119</v>
      </c>
      <c r="G376" t="s">
        <v>1119</v>
      </c>
      <c r="H376">
        <v>1</v>
      </c>
      <c r="I376" t="s">
        <v>1107</v>
      </c>
    </row>
    <row r="377" spans="1:9" x14ac:dyDescent="0.25">
      <c r="A377">
        <v>19355</v>
      </c>
      <c r="B377" t="s">
        <v>407</v>
      </c>
      <c r="C377">
        <v>19</v>
      </c>
      <c r="D377" t="s">
        <v>395</v>
      </c>
      <c r="E377" t="s">
        <v>1119</v>
      </c>
      <c r="F377" t="s">
        <v>1119</v>
      </c>
      <c r="G377" t="s">
        <v>1119</v>
      </c>
      <c r="H377">
        <v>2</v>
      </c>
      <c r="I377" t="s">
        <v>1106</v>
      </c>
    </row>
    <row r="378" spans="1:9" x14ac:dyDescent="0.25">
      <c r="A378">
        <v>19364</v>
      </c>
      <c r="B378" t="s">
        <v>408</v>
      </c>
      <c r="C378">
        <v>19</v>
      </c>
      <c r="D378" t="s">
        <v>395</v>
      </c>
      <c r="E378" t="s">
        <v>1119</v>
      </c>
      <c r="F378" t="s">
        <v>1119</v>
      </c>
      <c r="G378" t="s">
        <v>1119</v>
      </c>
      <c r="H378">
        <v>1</v>
      </c>
      <c r="I378" t="s">
        <v>1107</v>
      </c>
    </row>
    <row r="379" spans="1:9" x14ac:dyDescent="0.25">
      <c r="A379">
        <v>19392</v>
      </c>
      <c r="B379" t="s">
        <v>409</v>
      </c>
      <c r="C379">
        <v>19</v>
      </c>
      <c r="D379" t="s">
        <v>395</v>
      </c>
      <c r="E379" t="s">
        <v>1119</v>
      </c>
      <c r="F379" t="s">
        <v>1119</v>
      </c>
      <c r="G379" t="s">
        <v>1119</v>
      </c>
      <c r="H379">
        <v>2</v>
      </c>
      <c r="I379" t="s">
        <v>1106</v>
      </c>
    </row>
    <row r="380" spans="1:9" x14ac:dyDescent="0.25">
      <c r="A380">
        <v>19397</v>
      </c>
      <c r="B380" t="s">
        <v>410</v>
      </c>
      <c r="C380">
        <v>19</v>
      </c>
      <c r="D380" t="s">
        <v>395</v>
      </c>
      <c r="E380" t="s">
        <v>1119</v>
      </c>
      <c r="F380" t="s">
        <v>1119</v>
      </c>
      <c r="G380" t="s">
        <v>1119</v>
      </c>
      <c r="H380">
        <v>1</v>
      </c>
      <c r="I380" t="s">
        <v>1107</v>
      </c>
    </row>
    <row r="381" spans="1:9" x14ac:dyDescent="0.25">
      <c r="A381">
        <v>19418</v>
      </c>
      <c r="B381" t="s">
        <v>411</v>
      </c>
      <c r="C381">
        <v>19</v>
      </c>
      <c r="D381" t="s">
        <v>395</v>
      </c>
      <c r="E381" t="s">
        <v>1119</v>
      </c>
      <c r="F381" t="s">
        <v>1119</v>
      </c>
      <c r="G381" t="s">
        <v>1119</v>
      </c>
      <c r="H381">
        <v>1</v>
      </c>
      <c r="I381" t="s">
        <v>1107</v>
      </c>
    </row>
    <row r="382" spans="1:9" x14ac:dyDescent="0.25">
      <c r="A382">
        <v>19450</v>
      </c>
      <c r="B382" t="s">
        <v>412</v>
      </c>
      <c r="C382">
        <v>19</v>
      </c>
      <c r="D382" t="s">
        <v>395</v>
      </c>
      <c r="E382" t="s">
        <v>1119</v>
      </c>
      <c r="F382" t="s">
        <v>1117</v>
      </c>
      <c r="G382" t="s">
        <v>1119</v>
      </c>
      <c r="H382">
        <v>2</v>
      </c>
      <c r="I382" t="s">
        <v>1106</v>
      </c>
    </row>
    <row r="383" spans="1:9" x14ac:dyDescent="0.25">
      <c r="A383">
        <v>19455</v>
      </c>
      <c r="B383" t="s">
        <v>413</v>
      </c>
      <c r="C383">
        <v>19</v>
      </c>
      <c r="D383" t="s">
        <v>395</v>
      </c>
      <c r="E383" t="s">
        <v>1117</v>
      </c>
      <c r="F383" t="s">
        <v>1116</v>
      </c>
      <c r="G383" t="s">
        <v>1117</v>
      </c>
      <c r="H383">
        <v>3</v>
      </c>
      <c r="I383" t="s">
        <v>1105</v>
      </c>
    </row>
    <row r="384" spans="1:9" x14ac:dyDescent="0.25">
      <c r="A384">
        <v>19473</v>
      </c>
      <c r="B384" t="s">
        <v>208</v>
      </c>
      <c r="C384">
        <v>19</v>
      </c>
      <c r="D384" t="s">
        <v>395</v>
      </c>
      <c r="E384" t="s">
        <v>1119</v>
      </c>
      <c r="F384" t="s">
        <v>1119</v>
      </c>
      <c r="G384" t="s">
        <v>1119</v>
      </c>
      <c r="H384">
        <v>2</v>
      </c>
      <c r="I384" t="s">
        <v>1106</v>
      </c>
    </row>
    <row r="385" spans="1:9" x14ac:dyDescent="0.25">
      <c r="A385">
        <v>19513</v>
      </c>
      <c r="B385" t="s">
        <v>414</v>
      </c>
      <c r="C385">
        <v>19</v>
      </c>
      <c r="D385" t="s">
        <v>395</v>
      </c>
      <c r="E385" t="s">
        <v>1119</v>
      </c>
      <c r="F385" t="s">
        <v>1119</v>
      </c>
      <c r="G385" t="s">
        <v>1119</v>
      </c>
      <c r="H385">
        <v>2</v>
      </c>
      <c r="I385" t="s">
        <v>1106</v>
      </c>
    </row>
    <row r="386" spans="1:9" x14ac:dyDescent="0.25">
      <c r="A386">
        <v>19517</v>
      </c>
      <c r="B386" t="s">
        <v>293</v>
      </c>
      <c r="C386">
        <v>19</v>
      </c>
      <c r="D386" t="s">
        <v>395</v>
      </c>
      <c r="E386" t="s">
        <v>1119</v>
      </c>
      <c r="F386" t="s">
        <v>1119</v>
      </c>
      <c r="G386" t="s">
        <v>1119</v>
      </c>
      <c r="H386">
        <v>1</v>
      </c>
      <c r="I386" t="s">
        <v>1107</v>
      </c>
    </row>
    <row r="387" spans="1:9" x14ac:dyDescent="0.25">
      <c r="A387">
        <v>19532</v>
      </c>
      <c r="B387" t="s">
        <v>415</v>
      </c>
      <c r="C387">
        <v>19</v>
      </c>
      <c r="D387" t="s">
        <v>395</v>
      </c>
      <c r="E387" t="s">
        <v>1117</v>
      </c>
      <c r="F387" t="s">
        <v>1119</v>
      </c>
      <c r="G387" t="s">
        <v>1117</v>
      </c>
      <c r="H387">
        <v>3</v>
      </c>
      <c r="I387" t="s">
        <v>1105</v>
      </c>
    </row>
    <row r="388" spans="1:9" x14ac:dyDescent="0.25">
      <c r="A388">
        <v>19533</v>
      </c>
      <c r="B388" t="s">
        <v>416</v>
      </c>
      <c r="C388">
        <v>19</v>
      </c>
      <c r="D388" t="s">
        <v>395</v>
      </c>
      <c r="E388" t="s">
        <v>1119</v>
      </c>
      <c r="F388" t="s">
        <v>1119</v>
      </c>
      <c r="G388" t="s">
        <v>1119</v>
      </c>
      <c r="H388">
        <v>1</v>
      </c>
      <c r="I388" t="s">
        <v>1107</v>
      </c>
    </row>
    <row r="389" spans="1:9" x14ac:dyDescent="0.25">
      <c r="A389">
        <v>19548</v>
      </c>
      <c r="B389" t="s">
        <v>417</v>
      </c>
      <c r="C389">
        <v>19</v>
      </c>
      <c r="D389" t="s">
        <v>395</v>
      </c>
      <c r="E389" t="s">
        <v>1113</v>
      </c>
      <c r="F389" t="s">
        <v>1113</v>
      </c>
      <c r="G389" t="s">
        <v>1113</v>
      </c>
      <c r="H389">
        <v>3</v>
      </c>
      <c r="I389" t="s">
        <v>1105</v>
      </c>
    </row>
    <row r="390" spans="1:9" x14ac:dyDescent="0.25">
      <c r="A390">
        <v>19573</v>
      </c>
      <c r="B390" t="s">
        <v>418</v>
      </c>
      <c r="C390">
        <v>19</v>
      </c>
      <c r="D390" t="s">
        <v>395</v>
      </c>
      <c r="E390" t="s">
        <v>1116</v>
      </c>
      <c r="F390" t="s">
        <v>1116</v>
      </c>
      <c r="G390" t="s">
        <v>1116</v>
      </c>
      <c r="H390">
        <v>4</v>
      </c>
      <c r="I390" t="s">
        <v>1104</v>
      </c>
    </row>
    <row r="391" spans="1:9" x14ac:dyDescent="0.25">
      <c r="A391">
        <v>19585</v>
      </c>
      <c r="B391" t="s">
        <v>419</v>
      </c>
      <c r="C391">
        <v>19</v>
      </c>
      <c r="D391" t="s">
        <v>395</v>
      </c>
      <c r="E391" t="s">
        <v>1119</v>
      </c>
      <c r="F391" t="s">
        <v>1119</v>
      </c>
      <c r="G391" t="s">
        <v>1119</v>
      </c>
      <c r="H391">
        <v>2</v>
      </c>
      <c r="I391" t="s">
        <v>1106</v>
      </c>
    </row>
    <row r="392" spans="1:9" x14ac:dyDescent="0.25">
      <c r="A392">
        <v>19622</v>
      </c>
      <c r="B392" t="s">
        <v>420</v>
      </c>
      <c r="C392">
        <v>19</v>
      </c>
      <c r="D392" t="s">
        <v>395</v>
      </c>
      <c r="E392" t="s">
        <v>1119</v>
      </c>
      <c r="F392" t="s">
        <v>1117</v>
      </c>
      <c r="G392" t="s">
        <v>1119</v>
      </c>
      <c r="H392">
        <v>2</v>
      </c>
      <c r="I392" t="s">
        <v>1106</v>
      </c>
    </row>
    <row r="393" spans="1:9" x14ac:dyDescent="0.25">
      <c r="A393">
        <v>19693</v>
      </c>
      <c r="B393" t="s">
        <v>421</v>
      </c>
      <c r="C393">
        <v>19</v>
      </c>
      <c r="D393" t="s">
        <v>395</v>
      </c>
      <c r="E393" t="s">
        <v>1119</v>
      </c>
      <c r="F393" t="s">
        <v>1119</v>
      </c>
      <c r="G393" t="s">
        <v>1119</v>
      </c>
      <c r="H393">
        <v>1</v>
      </c>
      <c r="I393" t="s">
        <v>1107</v>
      </c>
    </row>
    <row r="394" spans="1:9" x14ac:dyDescent="0.25">
      <c r="A394">
        <v>19698</v>
      </c>
      <c r="B394" t="s">
        <v>422</v>
      </c>
      <c r="C394">
        <v>19</v>
      </c>
      <c r="D394" t="s">
        <v>395</v>
      </c>
      <c r="E394" t="s">
        <v>1116</v>
      </c>
      <c r="F394" t="s">
        <v>1116</v>
      </c>
      <c r="G394" t="s">
        <v>1116</v>
      </c>
      <c r="H394">
        <v>4</v>
      </c>
      <c r="I394" t="s">
        <v>1104</v>
      </c>
    </row>
    <row r="395" spans="1:9" x14ac:dyDescent="0.25">
      <c r="A395">
        <v>19701</v>
      </c>
      <c r="B395" t="s">
        <v>222</v>
      </c>
      <c r="C395">
        <v>19</v>
      </c>
      <c r="D395" t="s">
        <v>395</v>
      </c>
      <c r="E395" t="s">
        <v>1119</v>
      </c>
      <c r="F395" t="s">
        <v>1119</v>
      </c>
      <c r="G395" t="s">
        <v>1119</v>
      </c>
      <c r="H395">
        <v>1</v>
      </c>
      <c r="I395" t="s">
        <v>1107</v>
      </c>
    </row>
    <row r="396" spans="1:9" x14ac:dyDescent="0.25">
      <c r="A396">
        <v>19743</v>
      </c>
      <c r="B396" t="s">
        <v>423</v>
      </c>
      <c r="C396">
        <v>19</v>
      </c>
      <c r="D396" t="s">
        <v>395</v>
      </c>
      <c r="E396" t="s">
        <v>1119</v>
      </c>
      <c r="F396" t="s">
        <v>1119</v>
      </c>
      <c r="G396" t="s">
        <v>1119</v>
      </c>
      <c r="H396">
        <v>2</v>
      </c>
      <c r="I396" t="s">
        <v>1106</v>
      </c>
    </row>
    <row r="397" spans="1:9" x14ac:dyDescent="0.25">
      <c r="A397">
        <v>19760</v>
      </c>
      <c r="B397" t="s">
        <v>424</v>
      </c>
      <c r="C397">
        <v>19</v>
      </c>
      <c r="D397" t="s">
        <v>395</v>
      </c>
      <c r="E397" t="s">
        <v>1119</v>
      </c>
      <c r="F397" t="s">
        <v>1119</v>
      </c>
      <c r="G397" t="s">
        <v>1119</v>
      </c>
      <c r="H397">
        <v>1</v>
      </c>
      <c r="I397" t="s">
        <v>1107</v>
      </c>
    </row>
    <row r="398" spans="1:9" x14ac:dyDescent="0.25">
      <c r="A398">
        <v>19780</v>
      </c>
      <c r="B398" t="s">
        <v>425</v>
      </c>
      <c r="C398">
        <v>19</v>
      </c>
      <c r="D398" t="s">
        <v>395</v>
      </c>
      <c r="E398" t="s">
        <v>1119</v>
      </c>
      <c r="F398" t="s">
        <v>1119</v>
      </c>
      <c r="G398" t="s">
        <v>1119</v>
      </c>
      <c r="H398">
        <v>1</v>
      </c>
      <c r="I398" t="s">
        <v>1107</v>
      </c>
    </row>
    <row r="399" spans="1:9" x14ac:dyDescent="0.25">
      <c r="A399">
        <v>19785</v>
      </c>
      <c r="B399" t="s">
        <v>426</v>
      </c>
      <c r="C399">
        <v>19</v>
      </c>
      <c r="D399" t="s">
        <v>395</v>
      </c>
      <c r="E399" t="s">
        <v>1119</v>
      </c>
      <c r="F399" t="s">
        <v>1116</v>
      </c>
      <c r="G399" t="s">
        <v>1119</v>
      </c>
      <c r="H399">
        <v>1</v>
      </c>
      <c r="I399" t="s">
        <v>1107</v>
      </c>
    </row>
    <row r="400" spans="1:9" x14ac:dyDescent="0.25">
      <c r="A400">
        <v>19807</v>
      </c>
      <c r="B400" t="s">
        <v>427</v>
      </c>
      <c r="C400">
        <v>19</v>
      </c>
      <c r="D400" t="s">
        <v>395</v>
      </c>
      <c r="E400" t="s">
        <v>1117</v>
      </c>
      <c r="F400" t="s">
        <v>1116</v>
      </c>
      <c r="G400" t="s">
        <v>1117</v>
      </c>
      <c r="H400">
        <v>2</v>
      </c>
      <c r="I400" t="s">
        <v>1106</v>
      </c>
    </row>
    <row r="401" spans="1:9" x14ac:dyDescent="0.25">
      <c r="A401">
        <v>19809</v>
      </c>
      <c r="B401" t="s">
        <v>428</v>
      </c>
      <c r="C401">
        <v>19</v>
      </c>
      <c r="D401" t="s">
        <v>395</v>
      </c>
      <c r="E401" t="s">
        <v>1119</v>
      </c>
      <c r="F401" t="s">
        <v>1119</v>
      </c>
      <c r="G401" t="s">
        <v>1119</v>
      </c>
      <c r="H401">
        <v>1</v>
      </c>
      <c r="I401" t="s">
        <v>1107</v>
      </c>
    </row>
    <row r="402" spans="1:9" x14ac:dyDescent="0.25">
      <c r="A402">
        <v>19821</v>
      </c>
      <c r="B402" t="s">
        <v>429</v>
      </c>
      <c r="C402">
        <v>19</v>
      </c>
      <c r="D402" t="s">
        <v>395</v>
      </c>
      <c r="E402" t="s">
        <v>1119</v>
      </c>
      <c r="F402" t="s">
        <v>1119</v>
      </c>
      <c r="G402" t="s">
        <v>1119</v>
      </c>
      <c r="H402">
        <v>1</v>
      </c>
      <c r="I402" t="s">
        <v>1107</v>
      </c>
    </row>
    <row r="403" spans="1:9" x14ac:dyDescent="0.25">
      <c r="A403">
        <v>19824</v>
      </c>
      <c r="B403" t="s">
        <v>430</v>
      </c>
      <c r="C403">
        <v>19</v>
      </c>
      <c r="D403" t="s">
        <v>395</v>
      </c>
      <c r="E403" t="s">
        <v>1119</v>
      </c>
      <c r="F403" t="s">
        <v>1119</v>
      </c>
      <c r="G403" t="s">
        <v>1119</v>
      </c>
      <c r="H403">
        <v>2</v>
      </c>
      <c r="I403" t="s">
        <v>1106</v>
      </c>
    </row>
    <row r="404" spans="1:9" x14ac:dyDescent="0.25">
      <c r="A404">
        <v>19845</v>
      </c>
      <c r="B404" t="s">
        <v>431</v>
      </c>
      <c r="C404">
        <v>19</v>
      </c>
      <c r="D404" t="s">
        <v>395</v>
      </c>
      <c r="E404" t="s">
        <v>1119</v>
      </c>
      <c r="F404" t="s">
        <v>1119</v>
      </c>
      <c r="G404" t="s">
        <v>1119</v>
      </c>
      <c r="H404">
        <v>2</v>
      </c>
      <c r="I404" t="s">
        <v>1106</v>
      </c>
    </row>
    <row r="405" spans="1:9" x14ac:dyDescent="0.25">
      <c r="A405">
        <v>20001</v>
      </c>
      <c r="B405" t="s">
        <v>433</v>
      </c>
      <c r="C405">
        <v>20</v>
      </c>
      <c r="D405" t="s">
        <v>432</v>
      </c>
      <c r="E405" t="s">
        <v>1116</v>
      </c>
      <c r="F405" t="s">
        <v>1116</v>
      </c>
      <c r="G405" t="s">
        <v>1116</v>
      </c>
      <c r="H405">
        <v>4</v>
      </c>
      <c r="I405" t="s">
        <v>1104</v>
      </c>
    </row>
    <row r="406" spans="1:9" x14ac:dyDescent="0.25">
      <c r="A406">
        <v>20011</v>
      </c>
      <c r="B406" t="s">
        <v>434</v>
      </c>
      <c r="C406">
        <v>20</v>
      </c>
      <c r="D406" t="s">
        <v>432</v>
      </c>
      <c r="E406" t="s">
        <v>1116</v>
      </c>
      <c r="F406" t="s">
        <v>1116</v>
      </c>
      <c r="G406" t="s">
        <v>1116</v>
      </c>
      <c r="H406">
        <v>3</v>
      </c>
      <c r="I406" t="s">
        <v>1105</v>
      </c>
    </row>
    <row r="407" spans="1:9" x14ac:dyDescent="0.25">
      <c r="A407">
        <v>20013</v>
      </c>
      <c r="B407" t="s">
        <v>435</v>
      </c>
      <c r="C407">
        <v>20</v>
      </c>
      <c r="D407" t="s">
        <v>432</v>
      </c>
      <c r="E407" t="s">
        <v>1113</v>
      </c>
      <c r="F407" t="s">
        <v>1113</v>
      </c>
      <c r="G407" t="s">
        <v>1114</v>
      </c>
      <c r="H407">
        <v>3</v>
      </c>
      <c r="I407" t="s">
        <v>1105</v>
      </c>
    </row>
    <row r="408" spans="1:9" x14ac:dyDescent="0.25">
      <c r="A408">
        <v>20032</v>
      </c>
      <c r="B408" t="s">
        <v>436</v>
      </c>
      <c r="C408">
        <v>20</v>
      </c>
      <c r="D408" t="s">
        <v>432</v>
      </c>
      <c r="E408" t="s">
        <v>1119</v>
      </c>
      <c r="F408" t="s">
        <v>1119</v>
      </c>
      <c r="G408" t="s">
        <v>1119</v>
      </c>
      <c r="H408">
        <v>2</v>
      </c>
      <c r="I408" t="s">
        <v>1106</v>
      </c>
    </row>
    <row r="409" spans="1:9" x14ac:dyDescent="0.25">
      <c r="A409">
        <v>20045</v>
      </c>
      <c r="B409" t="s">
        <v>437</v>
      </c>
      <c r="C409">
        <v>20</v>
      </c>
      <c r="D409" t="s">
        <v>432</v>
      </c>
      <c r="E409" t="s">
        <v>1119</v>
      </c>
      <c r="F409" t="s">
        <v>1117</v>
      </c>
      <c r="G409" t="s">
        <v>1119</v>
      </c>
      <c r="H409">
        <v>2</v>
      </c>
      <c r="I409" t="s">
        <v>1106</v>
      </c>
    </row>
    <row r="410" spans="1:9" x14ac:dyDescent="0.25">
      <c r="A410">
        <v>20060</v>
      </c>
      <c r="B410" t="s">
        <v>438</v>
      </c>
      <c r="C410">
        <v>20</v>
      </c>
      <c r="D410" t="s">
        <v>432</v>
      </c>
      <c r="E410" t="s">
        <v>1116</v>
      </c>
      <c r="F410" t="s">
        <v>1116</v>
      </c>
      <c r="G410" t="s">
        <v>1116</v>
      </c>
      <c r="H410">
        <v>3</v>
      </c>
      <c r="I410" t="s">
        <v>1105</v>
      </c>
    </row>
    <row r="411" spans="1:9" x14ac:dyDescent="0.25">
      <c r="A411">
        <v>20175</v>
      </c>
      <c r="B411" t="s">
        <v>439</v>
      </c>
      <c r="C411">
        <v>20</v>
      </c>
      <c r="D411" t="s">
        <v>432</v>
      </c>
      <c r="E411" t="s">
        <v>1119</v>
      </c>
      <c r="F411" t="s">
        <v>1117</v>
      </c>
      <c r="G411" t="s">
        <v>1119</v>
      </c>
      <c r="H411">
        <v>2</v>
      </c>
      <c r="I411" t="s">
        <v>1106</v>
      </c>
    </row>
    <row r="412" spans="1:9" x14ac:dyDescent="0.25">
      <c r="A412">
        <v>20178</v>
      </c>
      <c r="B412" t="s">
        <v>440</v>
      </c>
      <c r="C412">
        <v>20</v>
      </c>
      <c r="D412" t="s">
        <v>432</v>
      </c>
      <c r="E412" t="s">
        <v>1119</v>
      </c>
      <c r="F412" t="s">
        <v>1114</v>
      </c>
      <c r="G412" t="s">
        <v>1119</v>
      </c>
      <c r="H412">
        <v>2</v>
      </c>
      <c r="I412" t="s">
        <v>1106</v>
      </c>
    </row>
    <row r="413" spans="1:9" x14ac:dyDescent="0.25">
      <c r="A413">
        <v>20228</v>
      </c>
      <c r="B413" t="s">
        <v>441</v>
      </c>
      <c r="C413">
        <v>20</v>
      </c>
      <c r="D413" t="s">
        <v>432</v>
      </c>
      <c r="E413" t="s">
        <v>1119</v>
      </c>
      <c r="F413" t="s">
        <v>1116</v>
      </c>
      <c r="G413" t="s">
        <v>1119</v>
      </c>
      <c r="H413">
        <v>3</v>
      </c>
      <c r="I413" t="s">
        <v>1105</v>
      </c>
    </row>
    <row r="414" spans="1:9" x14ac:dyDescent="0.25">
      <c r="A414">
        <v>20238</v>
      </c>
      <c r="B414" t="s">
        <v>442</v>
      </c>
      <c r="C414">
        <v>20</v>
      </c>
      <c r="D414" t="s">
        <v>432</v>
      </c>
      <c r="E414" t="s">
        <v>1119</v>
      </c>
      <c r="F414" t="s">
        <v>1116</v>
      </c>
      <c r="G414" t="s">
        <v>1119</v>
      </c>
      <c r="H414">
        <v>1</v>
      </c>
      <c r="I414" t="s">
        <v>1107</v>
      </c>
    </row>
    <row r="415" spans="1:9" x14ac:dyDescent="0.25">
      <c r="A415">
        <v>20250</v>
      </c>
      <c r="B415" t="s">
        <v>443</v>
      </c>
      <c r="C415">
        <v>20</v>
      </c>
      <c r="D415" t="s">
        <v>432</v>
      </c>
      <c r="E415" t="s">
        <v>1119</v>
      </c>
      <c r="F415" t="s">
        <v>1113</v>
      </c>
      <c r="G415" t="s">
        <v>1119</v>
      </c>
      <c r="H415">
        <v>2</v>
      </c>
      <c r="I415" t="s">
        <v>1106</v>
      </c>
    </row>
    <row r="416" spans="1:9" x14ac:dyDescent="0.25">
      <c r="A416">
        <v>20295</v>
      </c>
      <c r="B416" t="s">
        <v>444</v>
      </c>
      <c r="C416">
        <v>20</v>
      </c>
      <c r="D416" t="s">
        <v>432</v>
      </c>
      <c r="E416" t="s">
        <v>1119</v>
      </c>
      <c r="F416" t="s">
        <v>1119</v>
      </c>
      <c r="G416" t="s">
        <v>1119</v>
      </c>
      <c r="H416">
        <v>2</v>
      </c>
      <c r="I416" t="s">
        <v>1106</v>
      </c>
    </row>
    <row r="417" spans="1:9" x14ac:dyDescent="0.25">
      <c r="A417">
        <v>20310</v>
      </c>
      <c r="B417" t="s">
        <v>445</v>
      </c>
      <c r="C417">
        <v>20</v>
      </c>
      <c r="D417" t="s">
        <v>432</v>
      </c>
      <c r="E417" t="s">
        <v>1119</v>
      </c>
      <c r="F417" t="s">
        <v>1119</v>
      </c>
      <c r="G417" t="s">
        <v>1119</v>
      </c>
      <c r="H417">
        <v>1</v>
      </c>
      <c r="I417" t="s">
        <v>1107</v>
      </c>
    </row>
    <row r="418" spans="1:9" x14ac:dyDescent="0.25">
      <c r="A418">
        <v>20383</v>
      </c>
      <c r="B418" t="s">
        <v>446</v>
      </c>
      <c r="C418">
        <v>20</v>
      </c>
      <c r="D418" t="s">
        <v>432</v>
      </c>
      <c r="E418" t="s">
        <v>1119</v>
      </c>
      <c r="F418" t="s">
        <v>1119</v>
      </c>
      <c r="G418" t="s">
        <v>1119</v>
      </c>
      <c r="H418">
        <v>2</v>
      </c>
      <c r="I418" t="s">
        <v>1106</v>
      </c>
    </row>
    <row r="419" spans="1:9" x14ac:dyDescent="0.25">
      <c r="A419">
        <v>20400</v>
      </c>
      <c r="B419" t="s">
        <v>447</v>
      </c>
      <c r="C419">
        <v>20</v>
      </c>
      <c r="D419" t="s">
        <v>432</v>
      </c>
      <c r="E419" t="s">
        <v>1116</v>
      </c>
      <c r="F419" t="s">
        <v>1117</v>
      </c>
      <c r="G419" t="s">
        <v>1117</v>
      </c>
      <c r="H419">
        <v>3</v>
      </c>
      <c r="I419" t="s">
        <v>1105</v>
      </c>
    </row>
    <row r="420" spans="1:9" x14ac:dyDescent="0.25">
      <c r="A420">
        <v>20443</v>
      </c>
      <c r="B420" t="s">
        <v>448</v>
      </c>
      <c r="C420">
        <v>20</v>
      </c>
      <c r="D420" t="s">
        <v>432</v>
      </c>
      <c r="E420" t="s">
        <v>1119</v>
      </c>
      <c r="F420" t="s">
        <v>1119</v>
      </c>
      <c r="G420" t="s">
        <v>1119</v>
      </c>
      <c r="H420">
        <v>2</v>
      </c>
      <c r="I420" t="s">
        <v>1106</v>
      </c>
    </row>
    <row r="421" spans="1:9" x14ac:dyDescent="0.25">
      <c r="A421">
        <v>20517</v>
      </c>
      <c r="B421" t="s">
        <v>449</v>
      </c>
      <c r="C421">
        <v>20</v>
      </c>
      <c r="D421" t="s">
        <v>432</v>
      </c>
      <c r="E421" t="s">
        <v>1119</v>
      </c>
      <c r="F421" t="s">
        <v>1113</v>
      </c>
      <c r="G421" t="s">
        <v>1119</v>
      </c>
      <c r="H421">
        <v>2</v>
      </c>
      <c r="I421" t="s">
        <v>1106</v>
      </c>
    </row>
    <row r="422" spans="1:9" x14ac:dyDescent="0.25">
      <c r="A422">
        <v>20550</v>
      </c>
      <c r="B422" t="s">
        <v>450</v>
      </c>
      <c r="C422">
        <v>20</v>
      </c>
      <c r="D422" t="s">
        <v>432</v>
      </c>
      <c r="E422" t="s">
        <v>1119</v>
      </c>
      <c r="F422" t="s">
        <v>1113</v>
      </c>
      <c r="G422" t="s">
        <v>1119</v>
      </c>
      <c r="H422">
        <v>2</v>
      </c>
      <c r="I422" t="s">
        <v>1106</v>
      </c>
    </row>
    <row r="423" spans="1:9" x14ac:dyDescent="0.25">
      <c r="A423">
        <v>20570</v>
      </c>
      <c r="B423" t="s">
        <v>451</v>
      </c>
      <c r="C423">
        <v>20</v>
      </c>
      <c r="D423" t="s">
        <v>432</v>
      </c>
      <c r="E423" t="s">
        <v>1119</v>
      </c>
      <c r="F423" t="s">
        <v>1116</v>
      </c>
      <c r="G423" t="s">
        <v>1119</v>
      </c>
      <c r="H423">
        <v>2</v>
      </c>
      <c r="I423" t="s">
        <v>1106</v>
      </c>
    </row>
    <row r="424" spans="1:9" x14ac:dyDescent="0.25">
      <c r="A424">
        <v>20614</v>
      </c>
      <c r="B424" t="s">
        <v>452</v>
      </c>
      <c r="C424">
        <v>20</v>
      </c>
      <c r="D424" t="s">
        <v>432</v>
      </c>
      <c r="E424" t="s">
        <v>1119</v>
      </c>
      <c r="F424" t="s">
        <v>1116</v>
      </c>
      <c r="G424" t="s">
        <v>1119</v>
      </c>
      <c r="H424">
        <v>2</v>
      </c>
      <c r="I424" t="s">
        <v>1106</v>
      </c>
    </row>
    <row r="425" spans="1:9" x14ac:dyDescent="0.25">
      <c r="A425">
        <v>20621</v>
      </c>
      <c r="B425" t="s">
        <v>453</v>
      </c>
      <c r="C425">
        <v>20</v>
      </c>
      <c r="D425" t="s">
        <v>432</v>
      </c>
      <c r="E425" t="s">
        <v>1113</v>
      </c>
      <c r="F425" t="s">
        <v>1116</v>
      </c>
      <c r="G425" t="s">
        <v>1113</v>
      </c>
      <c r="H425">
        <v>3</v>
      </c>
      <c r="I425" t="s">
        <v>1105</v>
      </c>
    </row>
    <row r="426" spans="1:9" x14ac:dyDescent="0.25">
      <c r="A426">
        <v>20710</v>
      </c>
      <c r="B426" t="s">
        <v>454</v>
      </c>
      <c r="C426">
        <v>20</v>
      </c>
      <c r="D426" t="s">
        <v>432</v>
      </c>
      <c r="E426" t="s">
        <v>1113</v>
      </c>
      <c r="F426" t="s">
        <v>1114</v>
      </c>
      <c r="G426" t="s">
        <v>1113</v>
      </c>
      <c r="H426">
        <v>3</v>
      </c>
      <c r="I426" t="s">
        <v>1105</v>
      </c>
    </row>
    <row r="427" spans="1:9" x14ac:dyDescent="0.25">
      <c r="A427">
        <v>20750</v>
      </c>
      <c r="B427" t="s">
        <v>455</v>
      </c>
      <c r="C427">
        <v>20</v>
      </c>
      <c r="D427" t="s">
        <v>432</v>
      </c>
      <c r="E427" t="s">
        <v>1119</v>
      </c>
      <c r="F427" t="s">
        <v>1116</v>
      </c>
      <c r="G427" t="s">
        <v>1119</v>
      </c>
      <c r="H427">
        <v>2</v>
      </c>
      <c r="I427" t="s">
        <v>1106</v>
      </c>
    </row>
    <row r="428" spans="1:9" x14ac:dyDescent="0.25">
      <c r="A428">
        <v>20770</v>
      </c>
      <c r="B428" t="s">
        <v>456</v>
      </c>
      <c r="C428">
        <v>20</v>
      </c>
      <c r="D428" t="s">
        <v>432</v>
      </c>
      <c r="E428" t="s">
        <v>1119</v>
      </c>
      <c r="F428" t="s">
        <v>1119</v>
      </c>
      <c r="G428" t="s">
        <v>1119</v>
      </c>
      <c r="H428">
        <v>2</v>
      </c>
      <c r="I428" t="s">
        <v>1106</v>
      </c>
    </row>
    <row r="429" spans="1:9" x14ac:dyDescent="0.25">
      <c r="A429">
        <v>20787</v>
      </c>
      <c r="B429" t="s">
        <v>457</v>
      </c>
      <c r="C429">
        <v>20</v>
      </c>
      <c r="D429" t="s">
        <v>432</v>
      </c>
      <c r="E429" t="s">
        <v>1119</v>
      </c>
      <c r="F429" t="s">
        <v>1113</v>
      </c>
      <c r="G429" t="s">
        <v>1119</v>
      </c>
      <c r="H429">
        <v>2</v>
      </c>
      <c r="I429" t="s">
        <v>1106</v>
      </c>
    </row>
    <row r="430" spans="1:9" x14ac:dyDescent="0.25">
      <c r="A430">
        <v>23001</v>
      </c>
      <c r="B430" t="s">
        <v>458</v>
      </c>
      <c r="C430">
        <v>23</v>
      </c>
      <c r="D430" t="s">
        <v>196</v>
      </c>
      <c r="E430" t="s">
        <v>1116</v>
      </c>
      <c r="F430" t="s">
        <v>1116</v>
      </c>
      <c r="G430" t="s">
        <v>1116</v>
      </c>
      <c r="H430">
        <v>4</v>
      </c>
      <c r="I430" t="s">
        <v>1104</v>
      </c>
    </row>
    <row r="431" spans="1:9" x14ac:dyDescent="0.25">
      <c r="A431">
        <v>23068</v>
      </c>
      <c r="B431" t="s">
        <v>459</v>
      </c>
      <c r="C431">
        <v>23</v>
      </c>
      <c r="D431" t="s">
        <v>196</v>
      </c>
      <c r="E431" t="s">
        <v>1117</v>
      </c>
      <c r="F431" t="s">
        <v>1113</v>
      </c>
      <c r="G431" t="s">
        <v>1119</v>
      </c>
      <c r="H431">
        <v>3</v>
      </c>
      <c r="I431" t="s">
        <v>1105</v>
      </c>
    </row>
    <row r="432" spans="1:9" x14ac:dyDescent="0.25">
      <c r="A432">
        <v>23079</v>
      </c>
      <c r="B432" t="s">
        <v>241</v>
      </c>
      <c r="C432">
        <v>23</v>
      </c>
      <c r="D432" t="s">
        <v>196</v>
      </c>
      <c r="E432" t="s">
        <v>1116</v>
      </c>
      <c r="F432" t="s">
        <v>1116</v>
      </c>
      <c r="G432" t="s">
        <v>1119</v>
      </c>
      <c r="H432">
        <v>2</v>
      </c>
      <c r="I432" t="s">
        <v>1106</v>
      </c>
    </row>
    <row r="433" spans="1:9" x14ac:dyDescent="0.25">
      <c r="A433">
        <v>23090</v>
      </c>
      <c r="B433" t="s">
        <v>460</v>
      </c>
      <c r="C433">
        <v>23</v>
      </c>
      <c r="D433" t="s">
        <v>196</v>
      </c>
      <c r="E433" t="s">
        <v>1116</v>
      </c>
      <c r="F433" t="s">
        <v>1117</v>
      </c>
      <c r="G433" t="s">
        <v>1119</v>
      </c>
      <c r="H433">
        <v>1</v>
      </c>
      <c r="I433" t="s">
        <v>1107</v>
      </c>
    </row>
    <row r="434" spans="1:9" x14ac:dyDescent="0.25">
      <c r="A434">
        <v>23162</v>
      </c>
      <c r="B434" t="s">
        <v>461</v>
      </c>
      <c r="C434">
        <v>23</v>
      </c>
      <c r="D434" t="s">
        <v>196</v>
      </c>
      <c r="E434" t="s">
        <v>1116</v>
      </c>
      <c r="F434" t="s">
        <v>1116</v>
      </c>
      <c r="G434" t="s">
        <v>1116</v>
      </c>
      <c r="H434">
        <v>3</v>
      </c>
      <c r="I434" t="s">
        <v>1105</v>
      </c>
    </row>
    <row r="435" spans="1:9" x14ac:dyDescent="0.25">
      <c r="A435">
        <v>23168</v>
      </c>
      <c r="B435" t="s">
        <v>462</v>
      </c>
      <c r="C435">
        <v>23</v>
      </c>
      <c r="D435" t="s">
        <v>196</v>
      </c>
      <c r="E435" t="s">
        <v>1119</v>
      </c>
      <c r="F435" t="s">
        <v>1119</v>
      </c>
      <c r="G435" t="s">
        <v>1119</v>
      </c>
      <c r="H435">
        <v>2</v>
      </c>
      <c r="I435" t="s">
        <v>1106</v>
      </c>
    </row>
    <row r="436" spans="1:9" x14ac:dyDescent="0.25">
      <c r="A436">
        <v>23182</v>
      </c>
      <c r="B436" t="s">
        <v>463</v>
      </c>
      <c r="C436">
        <v>23</v>
      </c>
      <c r="D436" t="s">
        <v>196</v>
      </c>
      <c r="E436" t="s">
        <v>1113</v>
      </c>
      <c r="F436" t="s">
        <v>1116</v>
      </c>
      <c r="G436" t="s">
        <v>1113</v>
      </c>
      <c r="H436">
        <v>3</v>
      </c>
      <c r="I436" t="s">
        <v>1105</v>
      </c>
    </row>
    <row r="437" spans="1:9" x14ac:dyDescent="0.25">
      <c r="A437">
        <v>23189</v>
      </c>
      <c r="B437" t="s">
        <v>464</v>
      </c>
      <c r="C437">
        <v>23</v>
      </c>
      <c r="D437" t="s">
        <v>196</v>
      </c>
      <c r="E437" t="s">
        <v>1113</v>
      </c>
      <c r="F437" t="s">
        <v>1116</v>
      </c>
      <c r="G437" t="s">
        <v>1113</v>
      </c>
      <c r="H437">
        <v>2</v>
      </c>
      <c r="I437" t="s">
        <v>1106</v>
      </c>
    </row>
    <row r="438" spans="1:9" x14ac:dyDescent="0.25">
      <c r="A438">
        <v>23300</v>
      </c>
      <c r="B438" t="s">
        <v>465</v>
      </c>
      <c r="C438">
        <v>23</v>
      </c>
      <c r="D438" t="s">
        <v>196</v>
      </c>
      <c r="E438" t="s">
        <v>1119</v>
      </c>
      <c r="F438" t="s">
        <v>1113</v>
      </c>
      <c r="G438" t="s">
        <v>1119</v>
      </c>
      <c r="H438">
        <v>2</v>
      </c>
      <c r="I438" t="s">
        <v>1106</v>
      </c>
    </row>
    <row r="439" spans="1:9" x14ac:dyDescent="0.25">
      <c r="A439">
        <v>23350</v>
      </c>
      <c r="B439" t="s">
        <v>466</v>
      </c>
      <c r="C439">
        <v>23</v>
      </c>
      <c r="D439" t="s">
        <v>196</v>
      </c>
      <c r="E439" t="s">
        <v>1113</v>
      </c>
      <c r="F439" t="s">
        <v>1113</v>
      </c>
      <c r="G439" t="s">
        <v>1113</v>
      </c>
      <c r="H439">
        <v>3</v>
      </c>
      <c r="I439" t="s">
        <v>1105</v>
      </c>
    </row>
    <row r="440" spans="1:9" x14ac:dyDescent="0.25">
      <c r="A440">
        <v>23417</v>
      </c>
      <c r="B440" t="s">
        <v>467</v>
      </c>
      <c r="C440">
        <v>23</v>
      </c>
      <c r="D440" t="s">
        <v>196</v>
      </c>
      <c r="E440" t="s">
        <v>1113</v>
      </c>
      <c r="F440" t="s">
        <v>1116</v>
      </c>
      <c r="G440" t="s">
        <v>1116</v>
      </c>
      <c r="H440">
        <v>3</v>
      </c>
      <c r="I440" t="s">
        <v>1105</v>
      </c>
    </row>
    <row r="441" spans="1:9" x14ac:dyDescent="0.25">
      <c r="A441">
        <v>23419</v>
      </c>
      <c r="B441" t="s">
        <v>468</v>
      </c>
      <c r="C441">
        <v>23</v>
      </c>
      <c r="D441" t="s">
        <v>196</v>
      </c>
      <c r="E441" t="s">
        <v>1116</v>
      </c>
      <c r="F441" t="s">
        <v>1113</v>
      </c>
      <c r="G441" t="s">
        <v>1119</v>
      </c>
      <c r="H441">
        <v>1</v>
      </c>
      <c r="I441" t="s">
        <v>1107</v>
      </c>
    </row>
    <row r="442" spans="1:9" x14ac:dyDescent="0.25">
      <c r="A442">
        <v>23464</v>
      </c>
      <c r="B442" t="s">
        <v>469</v>
      </c>
      <c r="C442">
        <v>23</v>
      </c>
      <c r="D442" t="s">
        <v>196</v>
      </c>
      <c r="E442" t="s">
        <v>1119</v>
      </c>
      <c r="F442" t="s">
        <v>1113</v>
      </c>
      <c r="G442" t="s">
        <v>1119</v>
      </c>
      <c r="H442">
        <v>2</v>
      </c>
      <c r="I442" t="s">
        <v>1106</v>
      </c>
    </row>
    <row r="443" spans="1:9" x14ac:dyDescent="0.25">
      <c r="A443">
        <v>23466</v>
      </c>
      <c r="B443" t="s">
        <v>470</v>
      </c>
      <c r="C443">
        <v>23</v>
      </c>
      <c r="D443" t="s">
        <v>196</v>
      </c>
      <c r="E443" t="s">
        <v>1116</v>
      </c>
      <c r="F443" t="s">
        <v>1116</v>
      </c>
      <c r="G443" t="s">
        <v>1116</v>
      </c>
      <c r="H443">
        <v>3</v>
      </c>
      <c r="I443" t="s">
        <v>1105</v>
      </c>
    </row>
    <row r="444" spans="1:9" x14ac:dyDescent="0.25">
      <c r="A444">
        <v>23500</v>
      </c>
      <c r="B444" t="s">
        <v>471</v>
      </c>
      <c r="C444">
        <v>23</v>
      </c>
      <c r="D444" t="s">
        <v>196</v>
      </c>
      <c r="E444" t="s">
        <v>1119</v>
      </c>
      <c r="F444" t="s">
        <v>1116</v>
      </c>
      <c r="G444" t="s">
        <v>1119</v>
      </c>
      <c r="H444">
        <v>2</v>
      </c>
      <c r="I444" t="s">
        <v>1106</v>
      </c>
    </row>
    <row r="445" spans="1:9" x14ac:dyDescent="0.25">
      <c r="A445">
        <v>23555</v>
      </c>
      <c r="B445" t="s">
        <v>472</v>
      </c>
      <c r="C445">
        <v>23</v>
      </c>
      <c r="D445" t="s">
        <v>196</v>
      </c>
      <c r="E445" t="s">
        <v>1116</v>
      </c>
      <c r="F445" t="s">
        <v>1116</v>
      </c>
      <c r="G445" t="s">
        <v>1116</v>
      </c>
      <c r="H445">
        <v>3</v>
      </c>
      <c r="I445" t="s">
        <v>1105</v>
      </c>
    </row>
    <row r="446" spans="1:9" x14ac:dyDescent="0.25">
      <c r="A446">
        <v>23570</v>
      </c>
      <c r="B446" t="s">
        <v>473</v>
      </c>
      <c r="C446">
        <v>23</v>
      </c>
      <c r="D446" t="s">
        <v>196</v>
      </c>
      <c r="E446" t="s">
        <v>1113</v>
      </c>
      <c r="F446" t="s">
        <v>1116</v>
      </c>
      <c r="G446" t="s">
        <v>1113</v>
      </c>
      <c r="H446">
        <v>2</v>
      </c>
      <c r="I446" t="s">
        <v>1106</v>
      </c>
    </row>
    <row r="447" spans="1:9" x14ac:dyDescent="0.25">
      <c r="A447">
        <v>23574</v>
      </c>
      <c r="B447" t="s">
        <v>474</v>
      </c>
      <c r="C447">
        <v>23</v>
      </c>
      <c r="D447" t="s">
        <v>196</v>
      </c>
      <c r="E447" t="s">
        <v>1117</v>
      </c>
      <c r="F447" t="s">
        <v>1116</v>
      </c>
      <c r="G447" t="s">
        <v>1119</v>
      </c>
      <c r="H447">
        <v>2</v>
      </c>
      <c r="I447" t="s">
        <v>1106</v>
      </c>
    </row>
    <row r="448" spans="1:9" x14ac:dyDescent="0.25">
      <c r="A448">
        <v>23580</v>
      </c>
      <c r="B448" t="s">
        <v>475</v>
      </c>
      <c r="C448">
        <v>23</v>
      </c>
      <c r="D448" t="s">
        <v>196</v>
      </c>
      <c r="E448" t="s">
        <v>1119</v>
      </c>
      <c r="F448" t="s">
        <v>1116</v>
      </c>
      <c r="G448" t="s">
        <v>1119</v>
      </c>
      <c r="H448">
        <v>2</v>
      </c>
      <c r="I448" t="s">
        <v>1106</v>
      </c>
    </row>
    <row r="449" spans="1:9" x14ac:dyDescent="0.25">
      <c r="A449">
        <v>23586</v>
      </c>
      <c r="B449" t="s">
        <v>476</v>
      </c>
      <c r="C449">
        <v>23</v>
      </c>
      <c r="D449" t="s">
        <v>196</v>
      </c>
      <c r="E449" t="s">
        <v>1119</v>
      </c>
      <c r="F449" t="s">
        <v>1119</v>
      </c>
      <c r="G449" t="s">
        <v>1119</v>
      </c>
      <c r="H449">
        <v>2</v>
      </c>
      <c r="I449" t="s">
        <v>1106</v>
      </c>
    </row>
    <row r="450" spans="1:9" x14ac:dyDescent="0.25">
      <c r="A450">
        <v>23660</v>
      </c>
      <c r="B450" t="s">
        <v>477</v>
      </c>
      <c r="C450">
        <v>23</v>
      </c>
      <c r="D450" t="s">
        <v>196</v>
      </c>
      <c r="E450" t="s">
        <v>1116</v>
      </c>
      <c r="F450" t="s">
        <v>1116</v>
      </c>
      <c r="G450" t="s">
        <v>1116</v>
      </c>
      <c r="H450">
        <v>3</v>
      </c>
      <c r="I450" t="s">
        <v>1105</v>
      </c>
    </row>
    <row r="451" spans="1:9" x14ac:dyDescent="0.25">
      <c r="A451">
        <v>23670</v>
      </c>
      <c r="B451" t="s">
        <v>478</v>
      </c>
      <c r="C451">
        <v>23</v>
      </c>
      <c r="D451" t="s">
        <v>196</v>
      </c>
      <c r="E451" t="s">
        <v>1113</v>
      </c>
      <c r="F451" t="s">
        <v>1113</v>
      </c>
      <c r="G451" t="s">
        <v>1113</v>
      </c>
      <c r="H451">
        <v>2</v>
      </c>
      <c r="I451" t="s">
        <v>1106</v>
      </c>
    </row>
    <row r="452" spans="1:9" x14ac:dyDescent="0.25">
      <c r="A452">
        <v>23672</v>
      </c>
      <c r="B452" t="s">
        <v>479</v>
      </c>
      <c r="C452">
        <v>23</v>
      </c>
      <c r="D452" t="s">
        <v>196</v>
      </c>
      <c r="E452" t="s">
        <v>1113</v>
      </c>
      <c r="F452" t="s">
        <v>1116</v>
      </c>
      <c r="G452" t="s">
        <v>1113</v>
      </c>
      <c r="H452">
        <v>3</v>
      </c>
      <c r="I452" t="s">
        <v>1105</v>
      </c>
    </row>
    <row r="453" spans="1:9" x14ac:dyDescent="0.25">
      <c r="A453">
        <v>23675</v>
      </c>
      <c r="B453" t="s">
        <v>480</v>
      </c>
      <c r="C453">
        <v>23</v>
      </c>
      <c r="D453" t="s">
        <v>196</v>
      </c>
      <c r="E453" t="s">
        <v>1119</v>
      </c>
      <c r="F453" t="s">
        <v>1113</v>
      </c>
      <c r="G453" t="s">
        <v>1119</v>
      </c>
      <c r="H453">
        <v>2</v>
      </c>
      <c r="I453" t="s">
        <v>1106</v>
      </c>
    </row>
    <row r="454" spans="1:9" x14ac:dyDescent="0.25">
      <c r="A454">
        <v>23678</v>
      </c>
      <c r="B454" t="s">
        <v>125</v>
      </c>
      <c r="C454">
        <v>23</v>
      </c>
      <c r="D454" t="s">
        <v>196</v>
      </c>
      <c r="E454" t="s">
        <v>1116</v>
      </c>
      <c r="F454" t="s">
        <v>1113</v>
      </c>
      <c r="G454" t="s">
        <v>1116</v>
      </c>
      <c r="H454">
        <v>2</v>
      </c>
      <c r="I454" t="s">
        <v>1106</v>
      </c>
    </row>
    <row r="455" spans="1:9" x14ac:dyDescent="0.25">
      <c r="A455">
        <v>23682</v>
      </c>
      <c r="B455" t="s">
        <v>481</v>
      </c>
      <c r="C455">
        <v>23</v>
      </c>
      <c r="D455" t="s">
        <v>196</v>
      </c>
      <c r="E455" t="s">
        <v>1119</v>
      </c>
      <c r="F455" t="s">
        <v>1119</v>
      </c>
      <c r="G455" t="s">
        <v>1119</v>
      </c>
      <c r="H455">
        <v>1</v>
      </c>
      <c r="I455" t="s">
        <v>1107</v>
      </c>
    </row>
    <row r="456" spans="1:9" x14ac:dyDescent="0.25">
      <c r="A456">
        <v>23686</v>
      </c>
      <c r="B456" t="s">
        <v>482</v>
      </c>
      <c r="C456">
        <v>23</v>
      </c>
      <c r="D456" t="s">
        <v>196</v>
      </c>
      <c r="E456" t="s">
        <v>1113</v>
      </c>
      <c r="F456" t="s">
        <v>1116</v>
      </c>
      <c r="G456" t="s">
        <v>1113</v>
      </c>
      <c r="H456">
        <v>2</v>
      </c>
      <c r="I456" t="s">
        <v>1106</v>
      </c>
    </row>
    <row r="457" spans="1:9" x14ac:dyDescent="0.25">
      <c r="A457">
        <v>23807</v>
      </c>
      <c r="B457" t="s">
        <v>483</v>
      </c>
      <c r="C457">
        <v>23</v>
      </c>
      <c r="D457" t="s">
        <v>196</v>
      </c>
      <c r="E457" t="s">
        <v>1113</v>
      </c>
      <c r="F457" t="s">
        <v>1116</v>
      </c>
      <c r="G457" t="s">
        <v>1113</v>
      </c>
      <c r="H457">
        <v>3</v>
      </c>
      <c r="I457" t="s">
        <v>1105</v>
      </c>
    </row>
    <row r="458" spans="1:9" x14ac:dyDescent="0.25">
      <c r="A458">
        <v>23815</v>
      </c>
      <c r="B458" t="s">
        <v>484</v>
      </c>
      <c r="C458">
        <v>23</v>
      </c>
      <c r="D458" t="s">
        <v>196</v>
      </c>
      <c r="E458" t="s">
        <v>1119</v>
      </c>
      <c r="F458" t="s">
        <v>1116</v>
      </c>
      <c r="G458" t="s">
        <v>1119</v>
      </c>
      <c r="H458">
        <v>1</v>
      </c>
      <c r="I458" t="s">
        <v>1107</v>
      </c>
    </row>
    <row r="459" spans="1:9" x14ac:dyDescent="0.25">
      <c r="A459">
        <v>23855</v>
      </c>
      <c r="B459" t="s">
        <v>485</v>
      </c>
      <c r="C459">
        <v>23</v>
      </c>
      <c r="D459" t="s">
        <v>196</v>
      </c>
      <c r="E459" t="s">
        <v>1113</v>
      </c>
      <c r="F459" t="s">
        <v>1114</v>
      </c>
      <c r="G459" t="s">
        <v>1113</v>
      </c>
      <c r="H459">
        <v>2</v>
      </c>
      <c r="I459" t="s">
        <v>1106</v>
      </c>
    </row>
    <row r="460" spans="1:9" x14ac:dyDescent="0.25">
      <c r="A460">
        <v>25001</v>
      </c>
      <c r="B460" t="s">
        <v>487</v>
      </c>
      <c r="C460">
        <v>25</v>
      </c>
      <c r="D460" t="s">
        <v>486</v>
      </c>
      <c r="E460" t="s">
        <v>1114</v>
      </c>
      <c r="F460" t="s">
        <v>1113</v>
      </c>
      <c r="G460" t="s">
        <v>1114</v>
      </c>
      <c r="H460">
        <v>3</v>
      </c>
      <c r="I460" t="s">
        <v>1105</v>
      </c>
    </row>
    <row r="461" spans="1:9" x14ac:dyDescent="0.25">
      <c r="A461">
        <v>25019</v>
      </c>
      <c r="B461" t="s">
        <v>488</v>
      </c>
      <c r="C461">
        <v>25</v>
      </c>
      <c r="D461" t="s">
        <v>486</v>
      </c>
      <c r="E461" t="s">
        <v>1119</v>
      </c>
      <c r="F461" t="s">
        <v>1116</v>
      </c>
      <c r="G461" t="s">
        <v>1119</v>
      </c>
      <c r="H461">
        <v>2</v>
      </c>
      <c r="I461" t="s">
        <v>1106</v>
      </c>
    </row>
    <row r="462" spans="1:9" x14ac:dyDescent="0.25">
      <c r="A462">
        <v>25035</v>
      </c>
      <c r="B462" t="s">
        <v>489</v>
      </c>
      <c r="C462">
        <v>25</v>
      </c>
      <c r="D462" t="s">
        <v>486</v>
      </c>
      <c r="E462" t="s">
        <v>1113</v>
      </c>
      <c r="F462" t="s">
        <v>1113</v>
      </c>
      <c r="G462" t="s">
        <v>1116</v>
      </c>
      <c r="H462">
        <v>3</v>
      </c>
      <c r="I462" t="s">
        <v>1105</v>
      </c>
    </row>
    <row r="463" spans="1:9" x14ac:dyDescent="0.25">
      <c r="A463">
        <v>25040</v>
      </c>
      <c r="B463" t="s">
        <v>490</v>
      </c>
      <c r="C463">
        <v>25</v>
      </c>
      <c r="D463" t="s">
        <v>486</v>
      </c>
      <c r="E463" t="s">
        <v>1119</v>
      </c>
      <c r="F463" t="s">
        <v>1116</v>
      </c>
      <c r="G463" t="s">
        <v>1119</v>
      </c>
      <c r="H463">
        <v>2</v>
      </c>
      <c r="I463" t="s">
        <v>1106</v>
      </c>
    </row>
    <row r="464" spans="1:9" x14ac:dyDescent="0.25">
      <c r="A464">
        <v>25053</v>
      </c>
      <c r="B464" t="s">
        <v>491</v>
      </c>
      <c r="C464">
        <v>25</v>
      </c>
      <c r="D464" t="s">
        <v>486</v>
      </c>
      <c r="E464" t="s">
        <v>1116</v>
      </c>
      <c r="F464" t="s">
        <v>1116</v>
      </c>
      <c r="G464" t="s">
        <v>1116</v>
      </c>
      <c r="H464">
        <v>3</v>
      </c>
      <c r="I464" t="s">
        <v>1105</v>
      </c>
    </row>
    <row r="465" spans="1:9" x14ac:dyDescent="0.25">
      <c r="A465">
        <v>25086</v>
      </c>
      <c r="B465" t="s">
        <v>492</v>
      </c>
      <c r="C465">
        <v>25</v>
      </c>
      <c r="D465" t="s">
        <v>486</v>
      </c>
      <c r="E465" t="s">
        <v>1119</v>
      </c>
      <c r="F465" t="s">
        <v>1116</v>
      </c>
      <c r="G465" t="s">
        <v>1119</v>
      </c>
      <c r="H465">
        <v>2</v>
      </c>
      <c r="I465" t="s">
        <v>1106</v>
      </c>
    </row>
    <row r="466" spans="1:9" x14ac:dyDescent="0.25">
      <c r="A466">
        <v>25095</v>
      </c>
      <c r="B466" t="s">
        <v>493</v>
      </c>
      <c r="C466">
        <v>25</v>
      </c>
      <c r="D466" t="s">
        <v>486</v>
      </c>
      <c r="E466" t="s">
        <v>1119</v>
      </c>
      <c r="F466" t="s">
        <v>1116</v>
      </c>
      <c r="G466" t="s">
        <v>1119</v>
      </c>
      <c r="H466">
        <v>2</v>
      </c>
      <c r="I466" t="s">
        <v>1106</v>
      </c>
    </row>
    <row r="467" spans="1:9" x14ac:dyDescent="0.25">
      <c r="A467">
        <v>25099</v>
      </c>
      <c r="B467" t="s">
        <v>494</v>
      </c>
      <c r="C467">
        <v>25</v>
      </c>
      <c r="D467" t="s">
        <v>486</v>
      </c>
      <c r="E467" t="s">
        <v>1119</v>
      </c>
      <c r="F467" t="s">
        <v>1117</v>
      </c>
      <c r="G467" t="s">
        <v>1119</v>
      </c>
      <c r="H467">
        <v>3</v>
      </c>
      <c r="I467" t="s">
        <v>1105</v>
      </c>
    </row>
    <row r="468" spans="1:9" x14ac:dyDescent="0.25">
      <c r="A468">
        <v>25120</v>
      </c>
      <c r="B468" t="s">
        <v>495</v>
      </c>
      <c r="C468">
        <v>25</v>
      </c>
      <c r="D468" t="s">
        <v>486</v>
      </c>
      <c r="E468" t="s">
        <v>1119</v>
      </c>
      <c r="F468" t="s">
        <v>1119</v>
      </c>
      <c r="G468" t="s">
        <v>1119</v>
      </c>
      <c r="H468">
        <v>2</v>
      </c>
      <c r="I468" t="s">
        <v>1106</v>
      </c>
    </row>
    <row r="469" spans="1:9" x14ac:dyDescent="0.25">
      <c r="A469">
        <v>25123</v>
      </c>
      <c r="B469" t="s">
        <v>496</v>
      </c>
      <c r="C469">
        <v>25</v>
      </c>
      <c r="D469" t="s">
        <v>486</v>
      </c>
      <c r="E469" t="s">
        <v>1119</v>
      </c>
      <c r="F469" t="s">
        <v>1116</v>
      </c>
      <c r="G469" t="s">
        <v>1119</v>
      </c>
      <c r="H469">
        <v>2</v>
      </c>
      <c r="I469" t="s">
        <v>1106</v>
      </c>
    </row>
    <row r="470" spans="1:9" x14ac:dyDescent="0.25">
      <c r="A470">
        <v>25126</v>
      </c>
      <c r="B470" t="s">
        <v>497</v>
      </c>
      <c r="C470">
        <v>25</v>
      </c>
      <c r="D470" t="s">
        <v>486</v>
      </c>
      <c r="E470" t="s">
        <v>1116</v>
      </c>
      <c r="F470" t="s">
        <v>1116</v>
      </c>
      <c r="G470" t="s">
        <v>1116</v>
      </c>
      <c r="H470">
        <v>4</v>
      </c>
      <c r="I470" t="s">
        <v>1104</v>
      </c>
    </row>
    <row r="471" spans="1:9" x14ac:dyDescent="0.25">
      <c r="A471">
        <v>25148</v>
      </c>
      <c r="B471" t="s">
        <v>498</v>
      </c>
      <c r="C471">
        <v>25</v>
      </c>
      <c r="D471" t="s">
        <v>486</v>
      </c>
      <c r="E471" t="s">
        <v>1119</v>
      </c>
      <c r="F471" t="s">
        <v>1113</v>
      </c>
      <c r="G471" t="s">
        <v>1119</v>
      </c>
      <c r="H471">
        <v>2</v>
      </c>
      <c r="I471" t="s">
        <v>1106</v>
      </c>
    </row>
    <row r="472" spans="1:9" x14ac:dyDescent="0.25">
      <c r="A472">
        <v>25151</v>
      </c>
      <c r="B472" t="s">
        <v>499</v>
      </c>
      <c r="C472">
        <v>25</v>
      </c>
      <c r="D472" t="s">
        <v>486</v>
      </c>
      <c r="E472" t="s">
        <v>1113</v>
      </c>
      <c r="F472" t="s">
        <v>1113</v>
      </c>
      <c r="G472" t="s">
        <v>1113</v>
      </c>
      <c r="H472">
        <v>3</v>
      </c>
      <c r="I472" t="s">
        <v>1105</v>
      </c>
    </row>
    <row r="473" spans="1:9" x14ac:dyDescent="0.25">
      <c r="A473">
        <v>25154</v>
      </c>
      <c r="B473" t="s">
        <v>500</v>
      </c>
      <c r="C473">
        <v>25</v>
      </c>
      <c r="D473" t="s">
        <v>486</v>
      </c>
      <c r="E473" t="s">
        <v>1119</v>
      </c>
      <c r="F473" t="s">
        <v>1114</v>
      </c>
      <c r="G473" t="s">
        <v>1119</v>
      </c>
      <c r="H473">
        <v>2</v>
      </c>
      <c r="I473" t="s">
        <v>1106</v>
      </c>
    </row>
    <row r="474" spans="1:9" x14ac:dyDescent="0.25">
      <c r="A474">
        <v>25168</v>
      </c>
      <c r="B474" t="s">
        <v>501</v>
      </c>
      <c r="C474">
        <v>25</v>
      </c>
      <c r="D474" t="s">
        <v>486</v>
      </c>
      <c r="E474" t="s">
        <v>1119</v>
      </c>
      <c r="F474" t="s">
        <v>1119</v>
      </c>
      <c r="G474" t="s">
        <v>1119</v>
      </c>
      <c r="H474">
        <v>2</v>
      </c>
      <c r="I474" t="s">
        <v>1106</v>
      </c>
    </row>
    <row r="475" spans="1:9" x14ac:dyDescent="0.25">
      <c r="A475">
        <v>25175</v>
      </c>
      <c r="B475" t="s">
        <v>502</v>
      </c>
      <c r="C475">
        <v>25</v>
      </c>
      <c r="D475" t="s">
        <v>486</v>
      </c>
      <c r="E475" t="s">
        <v>1116</v>
      </c>
      <c r="F475" t="s">
        <v>1116</v>
      </c>
      <c r="G475" t="s">
        <v>1116</v>
      </c>
      <c r="H475">
        <v>4</v>
      </c>
      <c r="I475" t="s">
        <v>1104</v>
      </c>
    </row>
    <row r="476" spans="1:9" x14ac:dyDescent="0.25">
      <c r="A476">
        <v>25178</v>
      </c>
      <c r="B476" t="s">
        <v>503</v>
      </c>
      <c r="C476">
        <v>25</v>
      </c>
      <c r="D476" t="s">
        <v>486</v>
      </c>
      <c r="E476" t="s">
        <v>1119</v>
      </c>
      <c r="F476" t="s">
        <v>1116</v>
      </c>
      <c r="G476" t="s">
        <v>1119</v>
      </c>
      <c r="H476">
        <v>2</v>
      </c>
      <c r="I476" t="s">
        <v>1106</v>
      </c>
    </row>
    <row r="477" spans="1:9" x14ac:dyDescent="0.25">
      <c r="A477">
        <v>25181</v>
      </c>
      <c r="B477" t="s">
        <v>504</v>
      </c>
      <c r="C477">
        <v>25</v>
      </c>
      <c r="D477" t="s">
        <v>486</v>
      </c>
      <c r="E477" t="s">
        <v>1116</v>
      </c>
      <c r="F477" t="s">
        <v>1113</v>
      </c>
      <c r="G477" t="s">
        <v>1116</v>
      </c>
      <c r="H477">
        <v>3</v>
      </c>
      <c r="I477" t="s">
        <v>1105</v>
      </c>
    </row>
    <row r="478" spans="1:9" x14ac:dyDescent="0.25">
      <c r="A478">
        <v>25183</v>
      </c>
      <c r="B478" t="s">
        <v>505</v>
      </c>
      <c r="C478">
        <v>25</v>
      </c>
      <c r="D478" t="s">
        <v>486</v>
      </c>
      <c r="E478" t="s">
        <v>1113</v>
      </c>
      <c r="F478" t="s">
        <v>1116</v>
      </c>
      <c r="G478" t="s">
        <v>1113</v>
      </c>
      <c r="H478">
        <v>3</v>
      </c>
      <c r="I478" t="s">
        <v>1105</v>
      </c>
    </row>
    <row r="479" spans="1:9" x14ac:dyDescent="0.25">
      <c r="A479">
        <v>25200</v>
      </c>
      <c r="B479" t="s">
        <v>506</v>
      </c>
      <c r="C479">
        <v>25</v>
      </c>
      <c r="D479" t="s">
        <v>486</v>
      </c>
      <c r="E479" t="s">
        <v>1116</v>
      </c>
      <c r="F479" t="s">
        <v>1113</v>
      </c>
      <c r="G479" t="s">
        <v>1114</v>
      </c>
      <c r="H479">
        <v>3</v>
      </c>
      <c r="I479" t="s">
        <v>1105</v>
      </c>
    </row>
    <row r="480" spans="1:9" x14ac:dyDescent="0.25">
      <c r="A480">
        <v>25214</v>
      </c>
      <c r="B480" t="s">
        <v>507</v>
      </c>
      <c r="C480">
        <v>25</v>
      </c>
      <c r="D480" t="s">
        <v>486</v>
      </c>
      <c r="E480" t="s">
        <v>1116</v>
      </c>
      <c r="F480" t="s">
        <v>1116</v>
      </c>
      <c r="G480" t="s">
        <v>1116</v>
      </c>
      <c r="H480">
        <v>4</v>
      </c>
      <c r="I480" t="s">
        <v>1104</v>
      </c>
    </row>
    <row r="481" spans="1:9" x14ac:dyDescent="0.25">
      <c r="A481">
        <v>25224</v>
      </c>
      <c r="B481" t="s">
        <v>508</v>
      </c>
      <c r="C481">
        <v>25</v>
      </c>
      <c r="D481" t="s">
        <v>486</v>
      </c>
      <c r="E481" t="s">
        <v>1119</v>
      </c>
      <c r="F481" t="s">
        <v>1116</v>
      </c>
      <c r="G481" t="s">
        <v>1119</v>
      </c>
      <c r="H481">
        <v>2</v>
      </c>
      <c r="I481" t="s">
        <v>1106</v>
      </c>
    </row>
    <row r="482" spans="1:9" x14ac:dyDescent="0.25">
      <c r="A482">
        <v>25245</v>
      </c>
      <c r="B482" t="s">
        <v>509</v>
      </c>
      <c r="C482">
        <v>25</v>
      </c>
      <c r="D482" t="s">
        <v>486</v>
      </c>
      <c r="E482" t="s">
        <v>1116</v>
      </c>
      <c r="F482" t="s">
        <v>1116</v>
      </c>
      <c r="G482" t="s">
        <v>1116</v>
      </c>
      <c r="H482">
        <v>3</v>
      </c>
      <c r="I482" t="s">
        <v>1105</v>
      </c>
    </row>
    <row r="483" spans="1:9" x14ac:dyDescent="0.25">
      <c r="A483">
        <v>25258</v>
      </c>
      <c r="B483" t="s">
        <v>200</v>
      </c>
      <c r="C483">
        <v>25</v>
      </c>
      <c r="D483" t="s">
        <v>486</v>
      </c>
      <c r="E483" t="s">
        <v>1119</v>
      </c>
      <c r="F483" t="s">
        <v>1117</v>
      </c>
      <c r="G483" t="s">
        <v>1119</v>
      </c>
      <c r="H483">
        <v>2</v>
      </c>
      <c r="I483" t="s">
        <v>1106</v>
      </c>
    </row>
    <row r="484" spans="1:9" x14ac:dyDescent="0.25">
      <c r="A484">
        <v>25260</v>
      </c>
      <c r="B484" t="s">
        <v>510</v>
      </c>
      <c r="C484">
        <v>25</v>
      </c>
      <c r="D484" t="s">
        <v>486</v>
      </c>
      <c r="E484" t="s">
        <v>1113</v>
      </c>
      <c r="F484" t="s">
        <v>1113</v>
      </c>
      <c r="G484" t="s">
        <v>1113</v>
      </c>
      <c r="H484">
        <v>3</v>
      </c>
      <c r="I484" t="s">
        <v>1105</v>
      </c>
    </row>
    <row r="485" spans="1:9" x14ac:dyDescent="0.25">
      <c r="A485">
        <v>25269</v>
      </c>
      <c r="B485" t="s">
        <v>511</v>
      </c>
      <c r="C485">
        <v>25</v>
      </c>
      <c r="D485" t="s">
        <v>486</v>
      </c>
      <c r="E485" t="s">
        <v>1116</v>
      </c>
      <c r="F485" t="s">
        <v>1116</v>
      </c>
      <c r="G485" t="s">
        <v>1116</v>
      </c>
      <c r="H485">
        <v>4</v>
      </c>
      <c r="I485" t="s">
        <v>1104</v>
      </c>
    </row>
    <row r="486" spans="1:9" x14ac:dyDescent="0.25">
      <c r="A486">
        <v>25279</v>
      </c>
      <c r="B486" t="s">
        <v>512</v>
      </c>
      <c r="C486">
        <v>25</v>
      </c>
      <c r="D486" t="s">
        <v>486</v>
      </c>
      <c r="E486" t="s">
        <v>1119</v>
      </c>
      <c r="F486" t="s">
        <v>1113</v>
      </c>
      <c r="G486" t="s">
        <v>1119</v>
      </c>
      <c r="H486">
        <v>2</v>
      </c>
      <c r="I486" t="s">
        <v>1106</v>
      </c>
    </row>
    <row r="487" spans="1:9" x14ac:dyDescent="0.25">
      <c r="A487">
        <v>25281</v>
      </c>
      <c r="B487" t="s">
        <v>513</v>
      </c>
      <c r="C487">
        <v>25</v>
      </c>
      <c r="D487" t="s">
        <v>486</v>
      </c>
      <c r="E487" t="s">
        <v>1119</v>
      </c>
      <c r="F487" t="s">
        <v>1119</v>
      </c>
      <c r="G487" t="s">
        <v>1119</v>
      </c>
      <c r="H487">
        <v>2</v>
      </c>
      <c r="I487" t="s">
        <v>1106</v>
      </c>
    </row>
    <row r="488" spans="1:9" x14ac:dyDescent="0.25">
      <c r="A488">
        <v>25286</v>
      </c>
      <c r="B488" t="s">
        <v>514</v>
      </c>
      <c r="C488">
        <v>25</v>
      </c>
      <c r="D488" t="s">
        <v>486</v>
      </c>
      <c r="E488" t="s">
        <v>1116</v>
      </c>
      <c r="F488" t="s">
        <v>1116</v>
      </c>
      <c r="G488" t="s">
        <v>1116</v>
      </c>
      <c r="H488">
        <v>4</v>
      </c>
      <c r="I488" t="s">
        <v>1104</v>
      </c>
    </row>
    <row r="489" spans="1:9" x14ac:dyDescent="0.25">
      <c r="A489">
        <v>25288</v>
      </c>
      <c r="B489" t="s">
        <v>515</v>
      </c>
      <c r="C489">
        <v>25</v>
      </c>
      <c r="D489" t="s">
        <v>486</v>
      </c>
      <c r="E489" t="s">
        <v>1119</v>
      </c>
      <c r="F489" t="s">
        <v>1116</v>
      </c>
      <c r="G489" t="s">
        <v>1119</v>
      </c>
      <c r="H489">
        <v>2</v>
      </c>
      <c r="I489" t="s">
        <v>1106</v>
      </c>
    </row>
    <row r="490" spans="1:9" x14ac:dyDescent="0.25">
      <c r="A490">
        <v>25290</v>
      </c>
      <c r="B490" t="s">
        <v>516</v>
      </c>
      <c r="C490">
        <v>25</v>
      </c>
      <c r="D490" t="s">
        <v>486</v>
      </c>
      <c r="E490" t="s">
        <v>1116</v>
      </c>
      <c r="F490" t="s">
        <v>1114</v>
      </c>
      <c r="G490" t="s">
        <v>1116</v>
      </c>
      <c r="H490">
        <v>4</v>
      </c>
      <c r="I490" t="s">
        <v>1104</v>
      </c>
    </row>
    <row r="491" spans="1:9" x14ac:dyDescent="0.25">
      <c r="A491">
        <v>25293</v>
      </c>
      <c r="B491" t="s">
        <v>517</v>
      </c>
      <c r="C491">
        <v>25</v>
      </c>
      <c r="D491" t="s">
        <v>486</v>
      </c>
      <c r="E491" t="s">
        <v>1119</v>
      </c>
      <c r="F491" t="s">
        <v>1119</v>
      </c>
      <c r="G491" t="s">
        <v>1119</v>
      </c>
      <c r="H491">
        <v>2</v>
      </c>
      <c r="I491" t="s">
        <v>1106</v>
      </c>
    </row>
    <row r="492" spans="1:9" x14ac:dyDescent="0.25">
      <c r="A492">
        <v>25295</v>
      </c>
      <c r="B492" t="s">
        <v>518</v>
      </c>
      <c r="C492">
        <v>25</v>
      </c>
      <c r="D492" t="s">
        <v>486</v>
      </c>
      <c r="E492" t="s">
        <v>1113</v>
      </c>
      <c r="F492" t="s">
        <v>1116</v>
      </c>
      <c r="G492" t="s">
        <v>1113</v>
      </c>
      <c r="H492">
        <v>3</v>
      </c>
      <c r="I492" t="s">
        <v>1105</v>
      </c>
    </row>
    <row r="493" spans="1:9" x14ac:dyDescent="0.25">
      <c r="A493">
        <v>25297</v>
      </c>
      <c r="B493" t="s">
        <v>519</v>
      </c>
      <c r="C493">
        <v>25</v>
      </c>
      <c r="D493" t="s">
        <v>486</v>
      </c>
      <c r="E493" t="s">
        <v>1119</v>
      </c>
      <c r="F493" t="s">
        <v>1114</v>
      </c>
      <c r="G493" t="s">
        <v>1119</v>
      </c>
      <c r="H493">
        <v>2</v>
      </c>
      <c r="I493" t="s">
        <v>1106</v>
      </c>
    </row>
    <row r="494" spans="1:9" x14ac:dyDescent="0.25">
      <c r="A494">
        <v>25299</v>
      </c>
      <c r="B494" t="s">
        <v>520</v>
      </c>
      <c r="C494">
        <v>25</v>
      </c>
      <c r="D494" t="s">
        <v>486</v>
      </c>
      <c r="E494" t="s">
        <v>1119</v>
      </c>
      <c r="F494" t="s">
        <v>1116</v>
      </c>
      <c r="G494" t="s">
        <v>1119</v>
      </c>
      <c r="H494">
        <v>2</v>
      </c>
      <c r="I494" t="s">
        <v>1106</v>
      </c>
    </row>
    <row r="495" spans="1:9" x14ac:dyDescent="0.25">
      <c r="A495">
        <v>25307</v>
      </c>
      <c r="B495" t="s">
        <v>521</v>
      </c>
      <c r="C495">
        <v>25</v>
      </c>
      <c r="D495" t="s">
        <v>486</v>
      </c>
      <c r="E495" t="s">
        <v>1116</v>
      </c>
      <c r="F495" t="s">
        <v>1118</v>
      </c>
      <c r="G495" t="s">
        <v>1114</v>
      </c>
      <c r="H495">
        <v>4</v>
      </c>
      <c r="I495" t="s">
        <v>1104</v>
      </c>
    </row>
    <row r="496" spans="1:9" x14ac:dyDescent="0.25">
      <c r="A496">
        <v>25312</v>
      </c>
      <c r="B496" t="s">
        <v>88</v>
      </c>
      <c r="C496">
        <v>25</v>
      </c>
      <c r="D496" t="s">
        <v>486</v>
      </c>
      <c r="E496" t="s">
        <v>1119</v>
      </c>
      <c r="F496" t="s">
        <v>1113</v>
      </c>
      <c r="G496" t="s">
        <v>1119</v>
      </c>
      <c r="H496">
        <v>2</v>
      </c>
      <c r="I496" t="s">
        <v>1106</v>
      </c>
    </row>
    <row r="497" spans="1:9" x14ac:dyDescent="0.25">
      <c r="A497">
        <v>25317</v>
      </c>
      <c r="B497" t="s">
        <v>522</v>
      </c>
      <c r="C497">
        <v>25</v>
      </c>
      <c r="D497" t="s">
        <v>486</v>
      </c>
      <c r="E497" t="s">
        <v>1119</v>
      </c>
      <c r="F497" t="s">
        <v>1116</v>
      </c>
      <c r="G497" t="s">
        <v>1119</v>
      </c>
      <c r="H497">
        <v>3</v>
      </c>
      <c r="I497" t="s">
        <v>1105</v>
      </c>
    </row>
    <row r="498" spans="1:9" x14ac:dyDescent="0.25">
      <c r="A498">
        <v>25320</v>
      </c>
      <c r="B498" t="s">
        <v>523</v>
      </c>
      <c r="C498">
        <v>25</v>
      </c>
      <c r="D498" t="s">
        <v>486</v>
      </c>
      <c r="E498" t="s">
        <v>1116</v>
      </c>
      <c r="F498" t="s">
        <v>1116</v>
      </c>
      <c r="G498" t="s">
        <v>1116</v>
      </c>
      <c r="H498">
        <v>3</v>
      </c>
      <c r="I498" t="s">
        <v>1105</v>
      </c>
    </row>
    <row r="499" spans="1:9" x14ac:dyDescent="0.25">
      <c r="A499">
        <v>25322</v>
      </c>
      <c r="B499" t="s">
        <v>524</v>
      </c>
      <c r="C499">
        <v>25</v>
      </c>
      <c r="D499" t="s">
        <v>486</v>
      </c>
      <c r="E499" t="s">
        <v>1116</v>
      </c>
      <c r="F499" t="s">
        <v>1113</v>
      </c>
      <c r="G499" t="s">
        <v>1113</v>
      </c>
      <c r="H499">
        <v>3</v>
      </c>
      <c r="I499" t="s">
        <v>1105</v>
      </c>
    </row>
    <row r="500" spans="1:9" x14ac:dyDescent="0.25">
      <c r="A500">
        <v>25324</v>
      </c>
      <c r="B500" t="s">
        <v>525</v>
      </c>
      <c r="C500">
        <v>25</v>
      </c>
      <c r="D500" t="s">
        <v>486</v>
      </c>
      <c r="E500" t="s">
        <v>1119</v>
      </c>
      <c r="F500" t="s">
        <v>1117</v>
      </c>
      <c r="G500" t="s">
        <v>1119</v>
      </c>
      <c r="H500">
        <v>2</v>
      </c>
      <c r="I500" t="s">
        <v>1106</v>
      </c>
    </row>
    <row r="501" spans="1:9" x14ac:dyDescent="0.25">
      <c r="A501">
        <v>25326</v>
      </c>
      <c r="B501" t="s">
        <v>526</v>
      </c>
      <c r="C501">
        <v>25</v>
      </c>
      <c r="D501" t="s">
        <v>486</v>
      </c>
      <c r="E501" t="s">
        <v>1119</v>
      </c>
      <c r="F501" t="s">
        <v>1113</v>
      </c>
      <c r="G501" t="s">
        <v>1119</v>
      </c>
      <c r="H501">
        <v>2</v>
      </c>
      <c r="I501" t="s">
        <v>1106</v>
      </c>
    </row>
    <row r="502" spans="1:9" x14ac:dyDescent="0.25">
      <c r="A502">
        <v>25328</v>
      </c>
      <c r="B502" t="s">
        <v>527</v>
      </c>
      <c r="C502">
        <v>25</v>
      </c>
      <c r="D502" t="s">
        <v>486</v>
      </c>
      <c r="E502" t="s">
        <v>1119</v>
      </c>
      <c r="F502" t="s">
        <v>1113</v>
      </c>
      <c r="G502" t="s">
        <v>1119</v>
      </c>
      <c r="H502">
        <v>2</v>
      </c>
      <c r="I502" t="s">
        <v>1106</v>
      </c>
    </row>
    <row r="503" spans="1:9" x14ac:dyDescent="0.25">
      <c r="A503">
        <v>25335</v>
      </c>
      <c r="B503" t="s">
        <v>528</v>
      </c>
      <c r="C503">
        <v>25</v>
      </c>
      <c r="D503" t="s">
        <v>486</v>
      </c>
      <c r="E503" t="s">
        <v>1119</v>
      </c>
      <c r="F503" t="s">
        <v>1117</v>
      </c>
      <c r="G503" t="s">
        <v>1119</v>
      </c>
      <c r="H503">
        <v>2</v>
      </c>
      <c r="I503" t="s">
        <v>1106</v>
      </c>
    </row>
    <row r="504" spans="1:9" x14ac:dyDescent="0.25">
      <c r="A504">
        <v>25339</v>
      </c>
      <c r="B504" t="s">
        <v>529</v>
      </c>
      <c r="C504">
        <v>25</v>
      </c>
      <c r="D504" t="s">
        <v>486</v>
      </c>
      <c r="E504" t="s">
        <v>1119</v>
      </c>
      <c r="F504" t="s">
        <v>1119</v>
      </c>
      <c r="G504" t="s">
        <v>1119</v>
      </c>
      <c r="H504">
        <v>2</v>
      </c>
      <c r="I504" t="s">
        <v>1106</v>
      </c>
    </row>
    <row r="505" spans="1:9" x14ac:dyDescent="0.25">
      <c r="A505">
        <v>25368</v>
      </c>
      <c r="B505" t="s">
        <v>530</v>
      </c>
      <c r="C505">
        <v>25</v>
      </c>
      <c r="D505" t="s">
        <v>486</v>
      </c>
      <c r="E505" t="s">
        <v>1119</v>
      </c>
      <c r="F505" t="s">
        <v>1119</v>
      </c>
      <c r="G505" t="s">
        <v>1119</v>
      </c>
      <c r="H505">
        <v>1</v>
      </c>
      <c r="I505" t="s">
        <v>1107</v>
      </c>
    </row>
    <row r="506" spans="1:9" x14ac:dyDescent="0.25">
      <c r="A506">
        <v>25372</v>
      </c>
      <c r="B506" t="s">
        <v>531</v>
      </c>
      <c r="C506">
        <v>25</v>
      </c>
      <c r="D506" t="s">
        <v>486</v>
      </c>
      <c r="E506" t="s">
        <v>1119</v>
      </c>
      <c r="F506" t="s">
        <v>1119</v>
      </c>
      <c r="G506" t="s">
        <v>1119</v>
      </c>
      <c r="H506">
        <v>2</v>
      </c>
      <c r="I506" t="s">
        <v>1106</v>
      </c>
    </row>
    <row r="507" spans="1:9" x14ac:dyDescent="0.25">
      <c r="A507">
        <v>25377</v>
      </c>
      <c r="B507" t="s">
        <v>532</v>
      </c>
      <c r="C507">
        <v>25</v>
      </c>
      <c r="D507" t="s">
        <v>486</v>
      </c>
      <c r="E507" t="s">
        <v>1116</v>
      </c>
      <c r="F507" t="s">
        <v>1113</v>
      </c>
      <c r="G507" t="s">
        <v>1116</v>
      </c>
      <c r="H507">
        <v>4</v>
      </c>
      <c r="I507" t="s">
        <v>1104</v>
      </c>
    </row>
    <row r="508" spans="1:9" x14ac:dyDescent="0.25">
      <c r="A508">
        <v>25386</v>
      </c>
      <c r="B508" t="s">
        <v>533</v>
      </c>
      <c r="C508">
        <v>25</v>
      </c>
      <c r="D508" t="s">
        <v>486</v>
      </c>
      <c r="E508" t="s">
        <v>1116</v>
      </c>
      <c r="F508" t="s">
        <v>1113</v>
      </c>
      <c r="G508" t="s">
        <v>1114</v>
      </c>
      <c r="H508">
        <v>4</v>
      </c>
      <c r="I508" t="s">
        <v>1104</v>
      </c>
    </row>
    <row r="509" spans="1:9" x14ac:dyDescent="0.25">
      <c r="A509">
        <v>25394</v>
      </c>
      <c r="B509" t="s">
        <v>534</v>
      </c>
      <c r="C509">
        <v>25</v>
      </c>
      <c r="D509" t="s">
        <v>486</v>
      </c>
      <c r="E509" t="s">
        <v>1119</v>
      </c>
      <c r="F509" t="s">
        <v>1119</v>
      </c>
      <c r="G509" t="s">
        <v>1119</v>
      </c>
      <c r="H509">
        <v>2</v>
      </c>
      <c r="I509" t="s">
        <v>1106</v>
      </c>
    </row>
    <row r="510" spans="1:9" x14ac:dyDescent="0.25">
      <c r="A510">
        <v>25398</v>
      </c>
      <c r="B510" t="s">
        <v>535</v>
      </c>
      <c r="C510">
        <v>25</v>
      </c>
      <c r="D510" t="s">
        <v>486</v>
      </c>
      <c r="E510" t="s">
        <v>1119</v>
      </c>
      <c r="F510" t="s">
        <v>1113</v>
      </c>
      <c r="G510" t="s">
        <v>1119</v>
      </c>
      <c r="H510">
        <v>2</v>
      </c>
      <c r="I510" t="s">
        <v>1106</v>
      </c>
    </row>
    <row r="511" spans="1:9" x14ac:dyDescent="0.25">
      <c r="A511">
        <v>25402</v>
      </c>
      <c r="B511" t="s">
        <v>410</v>
      </c>
      <c r="C511">
        <v>25</v>
      </c>
      <c r="D511" t="s">
        <v>486</v>
      </c>
      <c r="E511" t="s">
        <v>1119</v>
      </c>
      <c r="F511" t="s">
        <v>1113</v>
      </c>
      <c r="G511" t="s">
        <v>1119</v>
      </c>
      <c r="H511">
        <v>3</v>
      </c>
      <c r="I511" t="s">
        <v>1105</v>
      </c>
    </row>
    <row r="512" spans="1:9" x14ac:dyDescent="0.25">
      <c r="A512">
        <v>25407</v>
      </c>
      <c r="B512" t="s">
        <v>536</v>
      </c>
      <c r="C512">
        <v>25</v>
      </c>
      <c r="D512" t="s">
        <v>486</v>
      </c>
      <c r="E512" t="s">
        <v>1119</v>
      </c>
      <c r="F512" t="s">
        <v>1116</v>
      </c>
      <c r="G512" t="s">
        <v>1119</v>
      </c>
      <c r="H512">
        <v>2</v>
      </c>
      <c r="I512" t="s">
        <v>1106</v>
      </c>
    </row>
    <row r="513" spans="1:9" x14ac:dyDescent="0.25">
      <c r="A513">
        <v>25426</v>
      </c>
      <c r="B513" t="s">
        <v>537</v>
      </c>
      <c r="C513">
        <v>25</v>
      </c>
      <c r="D513" t="s">
        <v>486</v>
      </c>
      <c r="E513" t="s">
        <v>1119</v>
      </c>
      <c r="F513" t="s">
        <v>1116</v>
      </c>
      <c r="G513" t="s">
        <v>1119</v>
      </c>
      <c r="H513">
        <v>2</v>
      </c>
      <c r="I513" t="s">
        <v>1106</v>
      </c>
    </row>
    <row r="514" spans="1:9" x14ac:dyDescent="0.25">
      <c r="A514">
        <v>25430</v>
      </c>
      <c r="B514" t="s">
        <v>538</v>
      </c>
      <c r="C514">
        <v>25</v>
      </c>
      <c r="D514" t="s">
        <v>486</v>
      </c>
      <c r="E514" t="s">
        <v>1116</v>
      </c>
      <c r="F514" t="s">
        <v>1116</v>
      </c>
      <c r="G514" t="s">
        <v>1116</v>
      </c>
      <c r="H514">
        <v>4</v>
      </c>
      <c r="I514" t="s">
        <v>1104</v>
      </c>
    </row>
    <row r="515" spans="1:9" x14ac:dyDescent="0.25">
      <c r="A515">
        <v>25436</v>
      </c>
      <c r="B515" t="s">
        <v>539</v>
      </c>
      <c r="C515">
        <v>25</v>
      </c>
      <c r="D515" t="s">
        <v>486</v>
      </c>
      <c r="E515" t="s">
        <v>1119</v>
      </c>
      <c r="F515" t="s">
        <v>1119</v>
      </c>
      <c r="G515" t="s">
        <v>1119</v>
      </c>
      <c r="H515">
        <v>2</v>
      </c>
      <c r="I515" t="s">
        <v>1106</v>
      </c>
    </row>
    <row r="516" spans="1:9" x14ac:dyDescent="0.25">
      <c r="A516">
        <v>25438</v>
      </c>
      <c r="B516" t="s">
        <v>540</v>
      </c>
      <c r="C516">
        <v>25</v>
      </c>
      <c r="D516" t="s">
        <v>486</v>
      </c>
      <c r="E516" t="s">
        <v>1119</v>
      </c>
      <c r="F516" t="s">
        <v>1116</v>
      </c>
      <c r="G516" t="s">
        <v>1119</v>
      </c>
      <c r="H516">
        <v>2</v>
      </c>
      <c r="I516" t="s">
        <v>1106</v>
      </c>
    </row>
    <row r="517" spans="1:9" x14ac:dyDescent="0.25">
      <c r="A517">
        <v>25473</v>
      </c>
      <c r="B517" t="s">
        <v>541</v>
      </c>
      <c r="C517">
        <v>25</v>
      </c>
      <c r="D517" t="s">
        <v>486</v>
      </c>
      <c r="E517" t="s">
        <v>1116</v>
      </c>
      <c r="F517" t="s">
        <v>1116</v>
      </c>
      <c r="G517" t="s">
        <v>1116</v>
      </c>
      <c r="H517">
        <v>4</v>
      </c>
      <c r="I517" t="s">
        <v>1104</v>
      </c>
    </row>
    <row r="518" spans="1:9" x14ac:dyDescent="0.25">
      <c r="A518">
        <v>25483</v>
      </c>
      <c r="B518" t="s">
        <v>108</v>
      </c>
      <c r="C518">
        <v>25</v>
      </c>
      <c r="D518" t="s">
        <v>486</v>
      </c>
      <c r="E518" t="s">
        <v>1119</v>
      </c>
      <c r="F518" t="s">
        <v>1113</v>
      </c>
      <c r="G518" t="s">
        <v>1119</v>
      </c>
      <c r="H518">
        <v>2</v>
      </c>
      <c r="I518" t="s">
        <v>1106</v>
      </c>
    </row>
    <row r="519" spans="1:9" x14ac:dyDescent="0.25">
      <c r="A519">
        <v>25486</v>
      </c>
      <c r="B519" t="s">
        <v>542</v>
      </c>
      <c r="C519">
        <v>25</v>
      </c>
      <c r="D519" t="s">
        <v>486</v>
      </c>
      <c r="E519" t="s">
        <v>1119</v>
      </c>
      <c r="F519" t="s">
        <v>1114</v>
      </c>
      <c r="G519" t="s">
        <v>1119</v>
      </c>
      <c r="H519">
        <v>3</v>
      </c>
      <c r="I519" t="s">
        <v>1105</v>
      </c>
    </row>
    <row r="520" spans="1:9" x14ac:dyDescent="0.25">
      <c r="A520">
        <v>25488</v>
      </c>
      <c r="B520" t="s">
        <v>543</v>
      </c>
      <c r="C520">
        <v>25</v>
      </c>
      <c r="D520" t="s">
        <v>486</v>
      </c>
      <c r="E520" t="s">
        <v>1119</v>
      </c>
      <c r="F520" t="s">
        <v>1113</v>
      </c>
      <c r="G520" t="s">
        <v>1119</v>
      </c>
      <c r="H520">
        <v>2</v>
      </c>
      <c r="I520" t="s">
        <v>1106</v>
      </c>
    </row>
    <row r="521" spans="1:9" x14ac:dyDescent="0.25">
      <c r="A521">
        <v>25489</v>
      </c>
      <c r="B521" t="s">
        <v>544</v>
      </c>
      <c r="C521">
        <v>25</v>
      </c>
      <c r="D521" t="s">
        <v>486</v>
      </c>
      <c r="E521" t="s">
        <v>1119</v>
      </c>
      <c r="F521" t="s">
        <v>1113</v>
      </c>
      <c r="G521" t="s">
        <v>1119</v>
      </c>
      <c r="H521">
        <v>2</v>
      </c>
      <c r="I521" t="s">
        <v>1106</v>
      </c>
    </row>
    <row r="522" spans="1:9" x14ac:dyDescent="0.25">
      <c r="A522">
        <v>25491</v>
      </c>
      <c r="B522" t="s">
        <v>545</v>
      </c>
      <c r="C522">
        <v>25</v>
      </c>
      <c r="D522" t="s">
        <v>486</v>
      </c>
      <c r="E522" t="s">
        <v>1117</v>
      </c>
      <c r="F522" t="s">
        <v>1113</v>
      </c>
      <c r="G522" t="s">
        <v>1117</v>
      </c>
      <c r="H522">
        <v>2</v>
      </c>
      <c r="I522" t="s">
        <v>1106</v>
      </c>
    </row>
    <row r="523" spans="1:9" x14ac:dyDescent="0.25">
      <c r="A523">
        <v>25506</v>
      </c>
      <c r="B523" t="s">
        <v>154</v>
      </c>
      <c r="C523">
        <v>25</v>
      </c>
      <c r="D523" t="s">
        <v>486</v>
      </c>
      <c r="E523" t="s">
        <v>1119</v>
      </c>
      <c r="F523" t="s">
        <v>1119</v>
      </c>
      <c r="G523" t="s">
        <v>1119</v>
      </c>
      <c r="H523">
        <v>2</v>
      </c>
      <c r="I523" t="s">
        <v>1106</v>
      </c>
    </row>
    <row r="524" spans="1:9" x14ac:dyDescent="0.25">
      <c r="A524">
        <v>25513</v>
      </c>
      <c r="B524" t="s">
        <v>546</v>
      </c>
      <c r="C524">
        <v>25</v>
      </c>
      <c r="D524" t="s">
        <v>486</v>
      </c>
      <c r="E524" t="s">
        <v>1113</v>
      </c>
      <c r="F524" t="s">
        <v>1116</v>
      </c>
      <c r="G524" t="s">
        <v>1113</v>
      </c>
      <c r="H524">
        <v>3</v>
      </c>
      <c r="I524" t="s">
        <v>1105</v>
      </c>
    </row>
    <row r="525" spans="1:9" x14ac:dyDescent="0.25">
      <c r="A525">
        <v>25518</v>
      </c>
      <c r="B525" t="s">
        <v>547</v>
      </c>
      <c r="C525">
        <v>25</v>
      </c>
      <c r="D525" t="s">
        <v>486</v>
      </c>
      <c r="E525" t="s">
        <v>1119</v>
      </c>
      <c r="F525" t="s">
        <v>1119</v>
      </c>
      <c r="G525" t="s">
        <v>1119</v>
      </c>
      <c r="H525">
        <v>2</v>
      </c>
      <c r="I525" t="s">
        <v>1106</v>
      </c>
    </row>
    <row r="526" spans="1:9" x14ac:dyDescent="0.25">
      <c r="A526">
        <v>25524</v>
      </c>
      <c r="B526" t="s">
        <v>548</v>
      </c>
      <c r="C526">
        <v>25</v>
      </c>
      <c r="D526" t="s">
        <v>486</v>
      </c>
      <c r="E526" t="s">
        <v>1119</v>
      </c>
      <c r="F526" t="s">
        <v>1113</v>
      </c>
      <c r="G526" t="s">
        <v>1119</v>
      </c>
      <c r="H526">
        <v>2</v>
      </c>
      <c r="I526" t="s">
        <v>1106</v>
      </c>
    </row>
    <row r="527" spans="1:9" x14ac:dyDescent="0.25">
      <c r="A527">
        <v>25530</v>
      </c>
      <c r="B527" t="s">
        <v>549</v>
      </c>
      <c r="C527">
        <v>25</v>
      </c>
      <c r="D527" t="s">
        <v>486</v>
      </c>
      <c r="E527" t="s">
        <v>1119</v>
      </c>
      <c r="F527" t="s">
        <v>1113</v>
      </c>
      <c r="G527" t="s">
        <v>1119</v>
      </c>
      <c r="H527">
        <v>2</v>
      </c>
      <c r="I527" t="s">
        <v>1106</v>
      </c>
    </row>
    <row r="528" spans="1:9" x14ac:dyDescent="0.25">
      <c r="A528">
        <v>25535</v>
      </c>
      <c r="B528" t="s">
        <v>550</v>
      </c>
      <c r="C528">
        <v>25</v>
      </c>
      <c r="D528" t="s">
        <v>486</v>
      </c>
      <c r="E528" t="s">
        <v>1119</v>
      </c>
      <c r="F528" t="s">
        <v>1119</v>
      </c>
      <c r="G528" t="s">
        <v>1119</v>
      </c>
      <c r="H528">
        <v>2</v>
      </c>
      <c r="I528" t="s">
        <v>1106</v>
      </c>
    </row>
    <row r="529" spans="1:9" x14ac:dyDescent="0.25">
      <c r="A529">
        <v>25572</v>
      </c>
      <c r="B529" t="s">
        <v>551</v>
      </c>
      <c r="C529">
        <v>25</v>
      </c>
      <c r="D529" t="s">
        <v>486</v>
      </c>
      <c r="E529" t="s">
        <v>1114</v>
      </c>
      <c r="F529" t="s">
        <v>1116</v>
      </c>
      <c r="G529" t="s">
        <v>1114</v>
      </c>
      <c r="H529">
        <v>3</v>
      </c>
      <c r="I529" t="s">
        <v>1105</v>
      </c>
    </row>
    <row r="530" spans="1:9" x14ac:dyDescent="0.25">
      <c r="A530">
        <v>25580</v>
      </c>
      <c r="B530" t="s">
        <v>552</v>
      </c>
      <c r="C530">
        <v>25</v>
      </c>
      <c r="D530" t="s">
        <v>486</v>
      </c>
      <c r="E530" t="s">
        <v>1119</v>
      </c>
      <c r="F530" t="s">
        <v>1114</v>
      </c>
      <c r="G530" t="s">
        <v>1119</v>
      </c>
      <c r="H530">
        <v>1</v>
      </c>
      <c r="I530" t="s">
        <v>1107</v>
      </c>
    </row>
    <row r="531" spans="1:9" x14ac:dyDescent="0.25">
      <c r="A531">
        <v>25592</v>
      </c>
      <c r="B531" t="s">
        <v>553</v>
      </c>
      <c r="C531">
        <v>25</v>
      </c>
      <c r="D531" t="s">
        <v>486</v>
      </c>
      <c r="E531" t="s">
        <v>1113</v>
      </c>
      <c r="F531" t="s">
        <v>1116</v>
      </c>
      <c r="G531" t="s">
        <v>1113</v>
      </c>
      <c r="H531">
        <v>2</v>
      </c>
      <c r="I531" t="s">
        <v>1106</v>
      </c>
    </row>
    <row r="532" spans="1:9" x14ac:dyDescent="0.25">
      <c r="A532">
        <v>25594</v>
      </c>
      <c r="B532" t="s">
        <v>554</v>
      </c>
      <c r="C532">
        <v>25</v>
      </c>
      <c r="D532" t="s">
        <v>486</v>
      </c>
      <c r="E532" t="s">
        <v>1119</v>
      </c>
      <c r="F532" t="s">
        <v>1119</v>
      </c>
      <c r="G532" t="s">
        <v>1119</v>
      </c>
      <c r="H532">
        <v>2</v>
      </c>
      <c r="I532" t="s">
        <v>1106</v>
      </c>
    </row>
    <row r="533" spans="1:9" x14ac:dyDescent="0.25">
      <c r="A533">
        <v>25596</v>
      </c>
      <c r="B533" t="s">
        <v>555</v>
      </c>
      <c r="C533">
        <v>25</v>
      </c>
      <c r="D533" t="s">
        <v>486</v>
      </c>
      <c r="E533" t="s">
        <v>1119</v>
      </c>
      <c r="F533" t="s">
        <v>1113</v>
      </c>
      <c r="G533" t="s">
        <v>1119</v>
      </c>
      <c r="H533">
        <v>2</v>
      </c>
      <c r="I533" t="s">
        <v>1106</v>
      </c>
    </row>
    <row r="534" spans="1:9" x14ac:dyDescent="0.25">
      <c r="A534">
        <v>25599</v>
      </c>
      <c r="B534" t="s">
        <v>556</v>
      </c>
      <c r="C534">
        <v>25</v>
      </c>
      <c r="D534" t="s">
        <v>486</v>
      </c>
      <c r="E534" t="s">
        <v>1113</v>
      </c>
      <c r="F534" t="s">
        <v>1113</v>
      </c>
      <c r="G534" t="s">
        <v>1119</v>
      </c>
      <c r="H534">
        <v>3</v>
      </c>
      <c r="I534" t="s">
        <v>1105</v>
      </c>
    </row>
    <row r="535" spans="1:9" x14ac:dyDescent="0.25">
      <c r="A535">
        <v>25612</v>
      </c>
      <c r="B535" t="s">
        <v>557</v>
      </c>
      <c r="C535">
        <v>25</v>
      </c>
      <c r="D535" t="s">
        <v>486</v>
      </c>
      <c r="E535" t="s">
        <v>1116</v>
      </c>
      <c r="F535" t="s">
        <v>1113</v>
      </c>
      <c r="G535" t="s">
        <v>1113</v>
      </c>
      <c r="H535">
        <v>3</v>
      </c>
      <c r="I535" t="s">
        <v>1105</v>
      </c>
    </row>
    <row r="536" spans="1:9" x14ac:dyDescent="0.25">
      <c r="A536">
        <v>25645</v>
      </c>
      <c r="B536" t="s">
        <v>558</v>
      </c>
      <c r="C536">
        <v>25</v>
      </c>
      <c r="D536" t="s">
        <v>486</v>
      </c>
      <c r="E536" t="s">
        <v>1117</v>
      </c>
      <c r="F536" t="s">
        <v>1113</v>
      </c>
      <c r="G536" t="s">
        <v>1116</v>
      </c>
      <c r="H536">
        <v>2</v>
      </c>
      <c r="I536" t="s">
        <v>1106</v>
      </c>
    </row>
    <row r="537" spans="1:9" x14ac:dyDescent="0.25">
      <c r="A537">
        <v>25649</v>
      </c>
      <c r="B537" t="s">
        <v>559</v>
      </c>
      <c r="C537">
        <v>25</v>
      </c>
      <c r="D537" t="s">
        <v>486</v>
      </c>
      <c r="E537" t="s">
        <v>1119</v>
      </c>
      <c r="F537" t="s">
        <v>1119</v>
      </c>
      <c r="G537" t="s">
        <v>1119</v>
      </c>
      <c r="H537">
        <v>2</v>
      </c>
      <c r="I537" t="s">
        <v>1106</v>
      </c>
    </row>
    <row r="538" spans="1:9" x14ac:dyDescent="0.25">
      <c r="A538">
        <v>25653</v>
      </c>
      <c r="B538" t="s">
        <v>560</v>
      </c>
      <c r="C538">
        <v>25</v>
      </c>
      <c r="D538" t="s">
        <v>486</v>
      </c>
      <c r="E538" t="s">
        <v>1119</v>
      </c>
      <c r="F538" t="s">
        <v>1119</v>
      </c>
      <c r="G538" t="s">
        <v>1119</v>
      </c>
      <c r="H538">
        <v>1</v>
      </c>
      <c r="I538" t="s">
        <v>1107</v>
      </c>
    </row>
    <row r="539" spans="1:9" x14ac:dyDescent="0.25">
      <c r="A539">
        <v>25658</v>
      </c>
      <c r="B539" t="s">
        <v>126</v>
      </c>
      <c r="C539">
        <v>25</v>
      </c>
      <c r="D539" t="s">
        <v>486</v>
      </c>
      <c r="E539" t="s">
        <v>1119</v>
      </c>
      <c r="F539" t="s">
        <v>1113</v>
      </c>
      <c r="G539" t="s">
        <v>1116</v>
      </c>
      <c r="H539">
        <v>2</v>
      </c>
      <c r="I539" t="s">
        <v>1106</v>
      </c>
    </row>
    <row r="540" spans="1:9" x14ac:dyDescent="0.25">
      <c r="A540">
        <v>25662</v>
      </c>
      <c r="B540" t="s">
        <v>561</v>
      </c>
      <c r="C540">
        <v>25</v>
      </c>
      <c r="D540" t="s">
        <v>486</v>
      </c>
      <c r="E540" t="s">
        <v>1119</v>
      </c>
      <c r="F540" t="s">
        <v>1119</v>
      </c>
      <c r="G540" t="s">
        <v>1119</v>
      </c>
      <c r="H540">
        <v>2</v>
      </c>
      <c r="I540" t="s">
        <v>1106</v>
      </c>
    </row>
    <row r="541" spans="1:9" x14ac:dyDescent="0.25">
      <c r="A541">
        <v>25718</v>
      </c>
      <c r="B541" t="s">
        <v>562</v>
      </c>
      <c r="C541">
        <v>25</v>
      </c>
      <c r="D541" t="s">
        <v>486</v>
      </c>
      <c r="E541" t="s">
        <v>1119</v>
      </c>
      <c r="F541" t="s">
        <v>1116</v>
      </c>
      <c r="G541" t="s">
        <v>1119</v>
      </c>
      <c r="H541">
        <v>2</v>
      </c>
      <c r="I541" t="s">
        <v>1106</v>
      </c>
    </row>
    <row r="542" spans="1:9" x14ac:dyDescent="0.25">
      <c r="A542">
        <v>25736</v>
      </c>
      <c r="B542" t="s">
        <v>563</v>
      </c>
      <c r="C542">
        <v>25</v>
      </c>
      <c r="D542" t="s">
        <v>486</v>
      </c>
      <c r="E542" t="s">
        <v>1119</v>
      </c>
      <c r="F542" t="s">
        <v>1116</v>
      </c>
      <c r="G542" t="s">
        <v>1119</v>
      </c>
      <c r="H542">
        <v>3</v>
      </c>
      <c r="I542" t="s">
        <v>1105</v>
      </c>
    </row>
    <row r="543" spans="1:9" x14ac:dyDescent="0.25">
      <c r="A543">
        <v>25740</v>
      </c>
      <c r="B543" t="s">
        <v>564</v>
      </c>
      <c r="C543">
        <v>25</v>
      </c>
      <c r="D543" t="s">
        <v>486</v>
      </c>
      <c r="E543" t="s">
        <v>1116</v>
      </c>
      <c r="F543" t="s">
        <v>1116</v>
      </c>
      <c r="G543" t="s">
        <v>1116</v>
      </c>
      <c r="H543">
        <v>4</v>
      </c>
      <c r="I543" t="s">
        <v>1104</v>
      </c>
    </row>
    <row r="544" spans="1:9" x14ac:dyDescent="0.25">
      <c r="A544">
        <v>25743</v>
      </c>
      <c r="B544" t="s">
        <v>565</v>
      </c>
      <c r="C544">
        <v>25</v>
      </c>
      <c r="D544" t="s">
        <v>486</v>
      </c>
      <c r="E544" t="s">
        <v>1116</v>
      </c>
      <c r="F544" t="s">
        <v>1116</v>
      </c>
      <c r="G544" t="s">
        <v>1116</v>
      </c>
      <c r="H544">
        <v>3</v>
      </c>
      <c r="I544" t="s">
        <v>1105</v>
      </c>
    </row>
    <row r="545" spans="1:9" x14ac:dyDescent="0.25">
      <c r="A545">
        <v>25745</v>
      </c>
      <c r="B545" t="s">
        <v>566</v>
      </c>
      <c r="C545">
        <v>25</v>
      </c>
      <c r="D545" t="s">
        <v>486</v>
      </c>
      <c r="E545" t="s">
        <v>1119</v>
      </c>
      <c r="F545" t="s">
        <v>1113</v>
      </c>
      <c r="G545" t="s">
        <v>1119</v>
      </c>
      <c r="H545">
        <v>2</v>
      </c>
      <c r="I545" t="s">
        <v>1106</v>
      </c>
    </row>
    <row r="546" spans="1:9" x14ac:dyDescent="0.25">
      <c r="A546">
        <v>25754</v>
      </c>
      <c r="B546" t="s">
        <v>567</v>
      </c>
      <c r="C546">
        <v>25</v>
      </c>
      <c r="D546" t="s">
        <v>486</v>
      </c>
      <c r="E546" t="s">
        <v>1116</v>
      </c>
      <c r="F546" t="s">
        <v>1116</v>
      </c>
      <c r="G546" t="s">
        <v>1116</v>
      </c>
      <c r="H546">
        <v>4</v>
      </c>
      <c r="I546" t="s">
        <v>1104</v>
      </c>
    </row>
    <row r="547" spans="1:9" x14ac:dyDescent="0.25">
      <c r="A547">
        <v>25758</v>
      </c>
      <c r="B547" t="s">
        <v>568</v>
      </c>
      <c r="C547">
        <v>25</v>
      </c>
      <c r="D547" t="s">
        <v>486</v>
      </c>
      <c r="E547" t="s">
        <v>1116</v>
      </c>
      <c r="F547" t="s">
        <v>1116</v>
      </c>
      <c r="G547" t="s">
        <v>1114</v>
      </c>
      <c r="H547">
        <v>4</v>
      </c>
      <c r="I547" t="s">
        <v>1104</v>
      </c>
    </row>
    <row r="548" spans="1:9" x14ac:dyDescent="0.25">
      <c r="A548">
        <v>25769</v>
      </c>
      <c r="B548" t="s">
        <v>569</v>
      </c>
      <c r="C548">
        <v>25</v>
      </c>
      <c r="D548" t="s">
        <v>486</v>
      </c>
      <c r="E548" t="s">
        <v>1116</v>
      </c>
      <c r="F548" t="s">
        <v>1113</v>
      </c>
      <c r="G548" t="s">
        <v>1113</v>
      </c>
      <c r="H548">
        <v>3</v>
      </c>
      <c r="I548" t="s">
        <v>1105</v>
      </c>
    </row>
    <row r="549" spans="1:9" x14ac:dyDescent="0.25">
      <c r="A549">
        <v>25772</v>
      </c>
      <c r="B549" t="s">
        <v>570</v>
      </c>
      <c r="C549">
        <v>25</v>
      </c>
      <c r="D549" t="s">
        <v>486</v>
      </c>
      <c r="E549" t="s">
        <v>1113</v>
      </c>
      <c r="F549" t="s">
        <v>1116</v>
      </c>
      <c r="G549" t="s">
        <v>1113</v>
      </c>
      <c r="H549">
        <v>2</v>
      </c>
      <c r="I549" t="s">
        <v>1106</v>
      </c>
    </row>
    <row r="550" spans="1:9" x14ac:dyDescent="0.25">
      <c r="A550">
        <v>25777</v>
      </c>
      <c r="B550" t="s">
        <v>571</v>
      </c>
      <c r="C550">
        <v>25</v>
      </c>
      <c r="D550" t="s">
        <v>486</v>
      </c>
      <c r="E550" t="s">
        <v>1119</v>
      </c>
      <c r="F550" t="s">
        <v>1113</v>
      </c>
      <c r="G550" t="s">
        <v>1119</v>
      </c>
      <c r="H550">
        <v>2</v>
      </c>
      <c r="I550" t="s">
        <v>1106</v>
      </c>
    </row>
    <row r="551" spans="1:9" x14ac:dyDescent="0.25">
      <c r="A551">
        <v>25779</v>
      </c>
      <c r="B551" t="s">
        <v>572</v>
      </c>
      <c r="C551">
        <v>25</v>
      </c>
      <c r="D551" t="s">
        <v>486</v>
      </c>
      <c r="E551" t="s">
        <v>1119</v>
      </c>
      <c r="F551" t="s">
        <v>1113</v>
      </c>
      <c r="G551" t="s">
        <v>1119</v>
      </c>
      <c r="H551">
        <v>2</v>
      </c>
      <c r="I551" t="s">
        <v>1106</v>
      </c>
    </row>
    <row r="552" spans="1:9" x14ac:dyDescent="0.25">
      <c r="A552">
        <v>25781</v>
      </c>
      <c r="B552" t="s">
        <v>573</v>
      </c>
      <c r="C552">
        <v>25</v>
      </c>
      <c r="D552" t="s">
        <v>486</v>
      </c>
      <c r="E552" t="s">
        <v>1119</v>
      </c>
      <c r="F552" t="s">
        <v>1114</v>
      </c>
      <c r="G552" t="s">
        <v>1119</v>
      </c>
      <c r="H552">
        <v>2</v>
      </c>
      <c r="I552" t="s">
        <v>1106</v>
      </c>
    </row>
    <row r="553" spans="1:9" x14ac:dyDescent="0.25">
      <c r="A553">
        <v>25785</v>
      </c>
      <c r="B553" t="s">
        <v>574</v>
      </c>
      <c r="C553">
        <v>25</v>
      </c>
      <c r="D553" t="s">
        <v>486</v>
      </c>
      <c r="E553" t="s">
        <v>1116</v>
      </c>
      <c r="F553" t="s">
        <v>1113</v>
      </c>
      <c r="G553" t="s">
        <v>1116</v>
      </c>
      <c r="H553">
        <v>4</v>
      </c>
      <c r="I553" t="s">
        <v>1104</v>
      </c>
    </row>
    <row r="554" spans="1:9" x14ac:dyDescent="0.25">
      <c r="A554">
        <v>25793</v>
      </c>
      <c r="B554" t="s">
        <v>575</v>
      </c>
      <c r="C554">
        <v>25</v>
      </c>
      <c r="D554" t="s">
        <v>486</v>
      </c>
      <c r="E554" t="s">
        <v>1119</v>
      </c>
      <c r="F554" t="s">
        <v>1114</v>
      </c>
      <c r="G554" t="s">
        <v>1119</v>
      </c>
      <c r="H554">
        <v>2</v>
      </c>
      <c r="I554" t="s">
        <v>1106</v>
      </c>
    </row>
    <row r="555" spans="1:9" x14ac:dyDescent="0.25">
      <c r="A555">
        <v>25797</v>
      </c>
      <c r="B555" t="s">
        <v>576</v>
      </c>
      <c r="C555">
        <v>25</v>
      </c>
      <c r="D555" t="s">
        <v>486</v>
      </c>
      <c r="E555" t="s">
        <v>1119</v>
      </c>
      <c r="F555" t="s">
        <v>1113</v>
      </c>
      <c r="G555" t="s">
        <v>1119</v>
      </c>
      <c r="H555">
        <v>2</v>
      </c>
      <c r="I555" t="s">
        <v>1106</v>
      </c>
    </row>
    <row r="556" spans="1:9" x14ac:dyDescent="0.25">
      <c r="A556">
        <v>25799</v>
      </c>
      <c r="B556" t="s">
        <v>577</v>
      </c>
      <c r="C556">
        <v>25</v>
      </c>
      <c r="D556" t="s">
        <v>486</v>
      </c>
      <c r="E556" t="s">
        <v>1116</v>
      </c>
      <c r="F556" t="s">
        <v>1113</v>
      </c>
      <c r="G556" t="s">
        <v>1116</v>
      </c>
      <c r="H556">
        <v>4</v>
      </c>
      <c r="I556" t="s">
        <v>1104</v>
      </c>
    </row>
    <row r="557" spans="1:9" x14ac:dyDescent="0.25">
      <c r="A557">
        <v>25805</v>
      </c>
      <c r="B557" t="s">
        <v>578</v>
      </c>
      <c r="C557">
        <v>25</v>
      </c>
      <c r="D557" t="s">
        <v>486</v>
      </c>
      <c r="E557" t="s">
        <v>1119</v>
      </c>
      <c r="F557" t="s">
        <v>1113</v>
      </c>
      <c r="G557" t="s">
        <v>1119</v>
      </c>
      <c r="H557">
        <v>2</v>
      </c>
      <c r="I557" t="s">
        <v>1106</v>
      </c>
    </row>
    <row r="558" spans="1:9" x14ac:dyDescent="0.25">
      <c r="A558">
        <v>25807</v>
      </c>
      <c r="B558" t="s">
        <v>579</v>
      </c>
      <c r="C558">
        <v>25</v>
      </c>
      <c r="D558" t="s">
        <v>486</v>
      </c>
      <c r="E558" t="s">
        <v>1119</v>
      </c>
      <c r="F558" t="s">
        <v>1113</v>
      </c>
      <c r="G558" t="s">
        <v>1119</v>
      </c>
      <c r="H558">
        <v>2</v>
      </c>
      <c r="I558" t="s">
        <v>1106</v>
      </c>
    </row>
    <row r="559" spans="1:9" x14ac:dyDescent="0.25">
      <c r="A559">
        <v>25815</v>
      </c>
      <c r="B559" t="s">
        <v>580</v>
      </c>
      <c r="C559">
        <v>25</v>
      </c>
      <c r="D559" t="s">
        <v>486</v>
      </c>
      <c r="E559" t="s">
        <v>1113</v>
      </c>
      <c r="F559" t="s">
        <v>1113</v>
      </c>
      <c r="G559" t="s">
        <v>1114</v>
      </c>
      <c r="H559">
        <v>3</v>
      </c>
      <c r="I559" t="s">
        <v>1105</v>
      </c>
    </row>
    <row r="560" spans="1:9" x14ac:dyDescent="0.25">
      <c r="A560">
        <v>25817</v>
      </c>
      <c r="B560" t="s">
        <v>581</v>
      </c>
      <c r="C560">
        <v>25</v>
      </c>
      <c r="D560" t="s">
        <v>486</v>
      </c>
      <c r="E560" t="s">
        <v>1116</v>
      </c>
      <c r="F560" t="s">
        <v>1116</v>
      </c>
      <c r="G560" t="s">
        <v>1116</v>
      </c>
      <c r="H560">
        <v>4</v>
      </c>
      <c r="I560" t="s">
        <v>1104</v>
      </c>
    </row>
    <row r="561" spans="1:9" x14ac:dyDescent="0.25">
      <c r="A561">
        <v>25823</v>
      </c>
      <c r="B561" t="s">
        <v>582</v>
      </c>
      <c r="C561">
        <v>25</v>
      </c>
      <c r="D561" t="s">
        <v>486</v>
      </c>
      <c r="E561" t="s">
        <v>1116</v>
      </c>
      <c r="F561" t="s">
        <v>1113</v>
      </c>
      <c r="G561" t="s">
        <v>1119</v>
      </c>
      <c r="H561">
        <v>1</v>
      </c>
      <c r="I561" t="s">
        <v>1107</v>
      </c>
    </row>
    <row r="562" spans="1:9" x14ac:dyDescent="0.25">
      <c r="A562">
        <v>25839</v>
      </c>
      <c r="B562" t="s">
        <v>583</v>
      </c>
      <c r="C562">
        <v>25</v>
      </c>
      <c r="D562" t="s">
        <v>486</v>
      </c>
      <c r="E562" t="s">
        <v>1119</v>
      </c>
      <c r="F562" t="s">
        <v>1113</v>
      </c>
      <c r="G562" t="s">
        <v>1119</v>
      </c>
      <c r="H562">
        <v>2</v>
      </c>
      <c r="I562" t="s">
        <v>1106</v>
      </c>
    </row>
    <row r="563" spans="1:9" x14ac:dyDescent="0.25">
      <c r="A563">
        <v>25841</v>
      </c>
      <c r="B563" t="s">
        <v>584</v>
      </c>
      <c r="C563">
        <v>25</v>
      </c>
      <c r="D563" t="s">
        <v>486</v>
      </c>
      <c r="E563" t="s">
        <v>1117</v>
      </c>
      <c r="F563" t="s">
        <v>1113</v>
      </c>
      <c r="G563" t="s">
        <v>1119</v>
      </c>
      <c r="H563">
        <v>2</v>
      </c>
      <c r="I563" t="s">
        <v>1106</v>
      </c>
    </row>
    <row r="564" spans="1:9" x14ac:dyDescent="0.25">
      <c r="A564">
        <v>25843</v>
      </c>
      <c r="B564" t="s">
        <v>585</v>
      </c>
      <c r="C564">
        <v>25</v>
      </c>
      <c r="D564" t="s">
        <v>486</v>
      </c>
      <c r="E564" t="s">
        <v>1116</v>
      </c>
      <c r="F564" t="s">
        <v>1116</v>
      </c>
      <c r="G564" t="s">
        <v>1116</v>
      </c>
      <c r="H564">
        <v>4</v>
      </c>
      <c r="I564" t="s">
        <v>1104</v>
      </c>
    </row>
    <row r="565" spans="1:9" x14ac:dyDescent="0.25">
      <c r="A565">
        <v>25845</v>
      </c>
      <c r="B565" t="s">
        <v>586</v>
      </c>
      <c r="C565">
        <v>25</v>
      </c>
      <c r="D565" t="s">
        <v>486</v>
      </c>
      <c r="E565" t="s">
        <v>1119</v>
      </c>
      <c r="F565" t="s">
        <v>1116</v>
      </c>
      <c r="G565" t="s">
        <v>1119</v>
      </c>
      <c r="H565">
        <v>2</v>
      </c>
      <c r="I565" t="s">
        <v>1106</v>
      </c>
    </row>
    <row r="566" spans="1:9" x14ac:dyDescent="0.25">
      <c r="A566">
        <v>25851</v>
      </c>
      <c r="B566" t="s">
        <v>587</v>
      </c>
      <c r="C566">
        <v>25</v>
      </c>
      <c r="D566" t="s">
        <v>486</v>
      </c>
      <c r="E566" t="s">
        <v>1119</v>
      </c>
      <c r="F566" t="s">
        <v>1116</v>
      </c>
      <c r="G566" t="s">
        <v>1119</v>
      </c>
      <c r="H566">
        <v>2</v>
      </c>
      <c r="I566" t="s">
        <v>1106</v>
      </c>
    </row>
    <row r="567" spans="1:9" x14ac:dyDescent="0.25">
      <c r="A567">
        <v>25862</v>
      </c>
      <c r="B567" t="s">
        <v>588</v>
      </c>
      <c r="C567">
        <v>25</v>
      </c>
      <c r="D567" t="s">
        <v>486</v>
      </c>
      <c r="E567" t="s">
        <v>1119</v>
      </c>
      <c r="F567" t="s">
        <v>1113</v>
      </c>
      <c r="G567" t="s">
        <v>1119</v>
      </c>
      <c r="H567">
        <v>2</v>
      </c>
      <c r="I567" t="s">
        <v>1106</v>
      </c>
    </row>
    <row r="568" spans="1:9" x14ac:dyDescent="0.25">
      <c r="A568">
        <v>25867</v>
      </c>
      <c r="B568" t="s">
        <v>589</v>
      </c>
      <c r="C568">
        <v>25</v>
      </c>
      <c r="D568" t="s">
        <v>486</v>
      </c>
      <c r="E568" t="s">
        <v>1119</v>
      </c>
      <c r="F568" t="s">
        <v>1113</v>
      </c>
      <c r="G568" t="s">
        <v>1119</v>
      </c>
      <c r="H568">
        <v>2</v>
      </c>
      <c r="I568" t="s">
        <v>1106</v>
      </c>
    </row>
    <row r="569" spans="1:9" x14ac:dyDescent="0.25">
      <c r="A569">
        <v>25871</v>
      </c>
      <c r="B569" t="s">
        <v>590</v>
      </c>
      <c r="C569">
        <v>25</v>
      </c>
      <c r="D569" t="s">
        <v>486</v>
      </c>
      <c r="E569" t="s">
        <v>1119</v>
      </c>
      <c r="F569" t="s">
        <v>1119</v>
      </c>
      <c r="G569" t="s">
        <v>1119</v>
      </c>
      <c r="H569">
        <v>2</v>
      </c>
      <c r="I569" t="s">
        <v>1106</v>
      </c>
    </row>
    <row r="570" spans="1:9" x14ac:dyDescent="0.25">
      <c r="A570">
        <v>25873</v>
      </c>
      <c r="B570" t="s">
        <v>591</v>
      </c>
      <c r="C570">
        <v>25</v>
      </c>
      <c r="D570" t="s">
        <v>486</v>
      </c>
      <c r="E570" t="s">
        <v>1119</v>
      </c>
      <c r="F570" t="s">
        <v>1117</v>
      </c>
      <c r="G570" t="s">
        <v>1119</v>
      </c>
      <c r="H570">
        <v>3</v>
      </c>
      <c r="I570" t="s">
        <v>1105</v>
      </c>
    </row>
    <row r="571" spans="1:9" x14ac:dyDescent="0.25">
      <c r="A571">
        <v>25875</v>
      </c>
      <c r="B571" t="s">
        <v>592</v>
      </c>
      <c r="C571">
        <v>25</v>
      </c>
      <c r="D571" t="s">
        <v>486</v>
      </c>
      <c r="E571" t="s">
        <v>1116</v>
      </c>
      <c r="F571" t="s">
        <v>1116</v>
      </c>
      <c r="G571" t="s">
        <v>1114</v>
      </c>
      <c r="H571">
        <v>3</v>
      </c>
      <c r="I571" t="s">
        <v>1105</v>
      </c>
    </row>
    <row r="572" spans="1:9" x14ac:dyDescent="0.25">
      <c r="A572">
        <v>25878</v>
      </c>
      <c r="B572" t="s">
        <v>593</v>
      </c>
      <c r="C572">
        <v>25</v>
      </c>
      <c r="D572" t="s">
        <v>486</v>
      </c>
      <c r="E572" t="s">
        <v>1119</v>
      </c>
      <c r="F572" t="s">
        <v>1113</v>
      </c>
      <c r="G572" t="s">
        <v>1116</v>
      </c>
      <c r="H572">
        <v>2</v>
      </c>
      <c r="I572" t="s">
        <v>1106</v>
      </c>
    </row>
    <row r="573" spans="1:9" x14ac:dyDescent="0.25">
      <c r="A573">
        <v>25885</v>
      </c>
      <c r="B573" t="s">
        <v>594</v>
      </c>
      <c r="C573">
        <v>25</v>
      </c>
      <c r="D573" t="s">
        <v>486</v>
      </c>
      <c r="E573" t="s">
        <v>1119</v>
      </c>
      <c r="F573" t="s">
        <v>1119</v>
      </c>
      <c r="G573" t="s">
        <v>1119</v>
      </c>
      <c r="H573">
        <v>2</v>
      </c>
      <c r="I573" t="s">
        <v>1106</v>
      </c>
    </row>
    <row r="574" spans="1:9" x14ac:dyDescent="0.25">
      <c r="A574">
        <v>25898</v>
      </c>
      <c r="B574" t="s">
        <v>595</v>
      </c>
      <c r="C574">
        <v>25</v>
      </c>
      <c r="D574" t="s">
        <v>486</v>
      </c>
      <c r="E574" t="s">
        <v>1119</v>
      </c>
      <c r="F574" t="s">
        <v>1113</v>
      </c>
      <c r="G574" t="s">
        <v>1119</v>
      </c>
      <c r="H574">
        <v>2</v>
      </c>
      <c r="I574" t="s">
        <v>1106</v>
      </c>
    </row>
    <row r="575" spans="1:9" x14ac:dyDescent="0.25">
      <c r="A575">
        <v>25899</v>
      </c>
      <c r="B575" t="s">
        <v>596</v>
      </c>
      <c r="C575">
        <v>25</v>
      </c>
      <c r="D575" t="s">
        <v>486</v>
      </c>
      <c r="E575" t="s">
        <v>1116</v>
      </c>
      <c r="F575" t="s">
        <v>1116</v>
      </c>
      <c r="G575" t="s">
        <v>1116</v>
      </c>
      <c r="H575">
        <v>4</v>
      </c>
      <c r="I575" t="s">
        <v>1104</v>
      </c>
    </row>
    <row r="576" spans="1:9" x14ac:dyDescent="0.25">
      <c r="A576">
        <v>27001</v>
      </c>
      <c r="B576" t="s">
        <v>598</v>
      </c>
      <c r="C576">
        <v>27</v>
      </c>
      <c r="D576" t="s">
        <v>597</v>
      </c>
      <c r="E576" t="s">
        <v>1114</v>
      </c>
      <c r="F576" t="s">
        <v>1116</v>
      </c>
      <c r="G576" t="s">
        <v>1113</v>
      </c>
      <c r="H576">
        <v>3</v>
      </c>
      <c r="I576" t="s">
        <v>1105</v>
      </c>
    </row>
    <row r="577" spans="1:9" x14ac:dyDescent="0.25">
      <c r="A577">
        <v>27006</v>
      </c>
      <c r="B577" t="s">
        <v>599</v>
      </c>
      <c r="C577">
        <v>27</v>
      </c>
      <c r="D577" t="s">
        <v>597</v>
      </c>
      <c r="E577" t="s">
        <v>1119</v>
      </c>
      <c r="F577" t="s">
        <v>1119</v>
      </c>
      <c r="G577" t="s">
        <v>1119</v>
      </c>
      <c r="H577">
        <v>1</v>
      </c>
      <c r="I577" t="s">
        <v>1107</v>
      </c>
    </row>
    <row r="578" spans="1:9" x14ac:dyDescent="0.25">
      <c r="A578">
        <v>27025</v>
      </c>
      <c r="B578" t="s">
        <v>600</v>
      </c>
      <c r="C578">
        <v>27</v>
      </c>
      <c r="D578" t="s">
        <v>597</v>
      </c>
      <c r="E578" t="s">
        <v>1119</v>
      </c>
      <c r="F578" t="s">
        <v>1119</v>
      </c>
      <c r="G578" t="s">
        <v>1119</v>
      </c>
      <c r="H578">
        <v>1</v>
      </c>
      <c r="I578" t="s">
        <v>1107</v>
      </c>
    </row>
    <row r="579" spans="1:9" x14ac:dyDescent="0.25">
      <c r="A579">
        <v>27050</v>
      </c>
      <c r="B579" t="s">
        <v>601</v>
      </c>
      <c r="C579">
        <v>27</v>
      </c>
      <c r="D579" t="s">
        <v>597</v>
      </c>
      <c r="E579" t="s">
        <v>1119</v>
      </c>
      <c r="F579" t="s">
        <v>1119</v>
      </c>
      <c r="G579" t="s">
        <v>1119</v>
      </c>
      <c r="H579">
        <v>1</v>
      </c>
      <c r="I579" t="s">
        <v>1107</v>
      </c>
    </row>
    <row r="580" spans="1:9" x14ac:dyDescent="0.25">
      <c r="A580">
        <v>27073</v>
      </c>
      <c r="B580" t="s">
        <v>602</v>
      </c>
      <c r="C580">
        <v>27</v>
      </c>
      <c r="D580" t="s">
        <v>597</v>
      </c>
      <c r="E580" t="s">
        <v>1119</v>
      </c>
      <c r="F580" t="s">
        <v>1119</v>
      </c>
      <c r="G580" t="s">
        <v>1119</v>
      </c>
      <c r="H580">
        <v>1</v>
      </c>
      <c r="I580" t="s">
        <v>1107</v>
      </c>
    </row>
    <row r="581" spans="1:9" x14ac:dyDescent="0.25">
      <c r="A581">
        <v>27075</v>
      </c>
      <c r="B581" t="s">
        <v>603</v>
      </c>
      <c r="C581">
        <v>27</v>
      </c>
      <c r="D581" t="s">
        <v>597</v>
      </c>
      <c r="E581" t="s">
        <v>1119</v>
      </c>
      <c r="F581" t="s">
        <v>1119</v>
      </c>
      <c r="G581" t="s">
        <v>1119</v>
      </c>
      <c r="H581">
        <v>1</v>
      </c>
      <c r="I581" t="s">
        <v>1107</v>
      </c>
    </row>
    <row r="582" spans="1:9" x14ac:dyDescent="0.25">
      <c r="A582">
        <v>27077</v>
      </c>
      <c r="B582" t="s">
        <v>604</v>
      </c>
      <c r="C582">
        <v>27</v>
      </c>
      <c r="D582" t="s">
        <v>597</v>
      </c>
      <c r="E582" t="s">
        <v>1119</v>
      </c>
      <c r="F582" t="s">
        <v>1119</v>
      </c>
      <c r="G582" t="s">
        <v>1119</v>
      </c>
      <c r="H582">
        <v>1</v>
      </c>
      <c r="I582" t="s">
        <v>1107</v>
      </c>
    </row>
    <row r="583" spans="1:9" x14ac:dyDescent="0.25">
      <c r="A583">
        <v>27099</v>
      </c>
      <c r="B583" t="s">
        <v>605</v>
      </c>
      <c r="C583">
        <v>27</v>
      </c>
      <c r="D583" t="s">
        <v>597</v>
      </c>
      <c r="E583" t="s">
        <v>1119</v>
      </c>
      <c r="F583" t="s">
        <v>1119</v>
      </c>
      <c r="G583" t="s">
        <v>1119</v>
      </c>
      <c r="H583">
        <v>1</v>
      </c>
      <c r="I583" t="s">
        <v>1107</v>
      </c>
    </row>
    <row r="584" spans="1:9" x14ac:dyDescent="0.25">
      <c r="A584">
        <v>27135</v>
      </c>
      <c r="B584" t="s">
        <v>606</v>
      </c>
      <c r="C584">
        <v>27</v>
      </c>
      <c r="D584" t="s">
        <v>597</v>
      </c>
      <c r="E584" t="s">
        <v>1119</v>
      </c>
      <c r="F584" t="s">
        <v>1119</v>
      </c>
      <c r="G584" t="s">
        <v>1119</v>
      </c>
      <c r="H584">
        <v>1</v>
      </c>
      <c r="I584" t="s">
        <v>1107</v>
      </c>
    </row>
    <row r="585" spans="1:9" x14ac:dyDescent="0.25">
      <c r="A585">
        <v>27150</v>
      </c>
      <c r="B585" t="s">
        <v>607</v>
      </c>
      <c r="C585">
        <v>27</v>
      </c>
      <c r="D585" t="s">
        <v>597</v>
      </c>
      <c r="E585" t="s">
        <v>1119</v>
      </c>
      <c r="F585" t="s">
        <v>1119</v>
      </c>
      <c r="G585" t="s">
        <v>1119</v>
      </c>
      <c r="H585">
        <v>1</v>
      </c>
      <c r="I585" t="s">
        <v>1107</v>
      </c>
    </row>
    <row r="586" spans="1:9" x14ac:dyDescent="0.25">
      <c r="A586">
        <v>27160</v>
      </c>
      <c r="B586" t="s">
        <v>608</v>
      </c>
      <c r="C586">
        <v>27</v>
      </c>
      <c r="D586" t="s">
        <v>597</v>
      </c>
      <c r="E586" t="s">
        <v>1119</v>
      </c>
      <c r="F586" t="s">
        <v>1119</v>
      </c>
      <c r="G586" t="s">
        <v>1119</v>
      </c>
      <c r="H586">
        <v>1</v>
      </c>
      <c r="I586" t="s">
        <v>1107</v>
      </c>
    </row>
    <row r="587" spans="1:9" x14ac:dyDescent="0.25">
      <c r="A587">
        <v>27205</v>
      </c>
      <c r="B587" t="s">
        <v>609</v>
      </c>
      <c r="C587">
        <v>27</v>
      </c>
      <c r="D587" t="s">
        <v>597</v>
      </c>
      <c r="E587" t="s">
        <v>1119</v>
      </c>
      <c r="F587" t="s">
        <v>1114</v>
      </c>
      <c r="G587" t="s">
        <v>1119</v>
      </c>
      <c r="H587">
        <v>1</v>
      </c>
      <c r="I587" t="s">
        <v>1107</v>
      </c>
    </row>
    <row r="588" spans="1:9" x14ac:dyDescent="0.25">
      <c r="A588">
        <v>27245</v>
      </c>
      <c r="B588" t="s">
        <v>610</v>
      </c>
      <c r="C588">
        <v>27</v>
      </c>
      <c r="D588" t="s">
        <v>597</v>
      </c>
      <c r="E588" t="s">
        <v>1119</v>
      </c>
      <c r="F588" t="s">
        <v>1119</v>
      </c>
      <c r="G588" t="s">
        <v>1119</v>
      </c>
      <c r="H588">
        <v>1</v>
      </c>
      <c r="I588" t="s">
        <v>1107</v>
      </c>
    </row>
    <row r="589" spans="1:9" x14ac:dyDescent="0.25">
      <c r="A589">
        <v>27250</v>
      </c>
      <c r="B589" t="s">
        <v>611</v>
      </c>
      <c r="C589">
        <v>27</v>
      </c>
      <c r="D589" t="s">
        <v>597</v>
      </c>
      <c r="E589" t="s">
        <v>1119</v>
      </c>
      <c r="F589" t="s">
        <v>1119</v>
      </c>
      <c r="G589" t="s">
        <v>1119</v>
      </c>
      <c r="H589">
        <v>1</v>
      </c>
      <c r="I589" t="s">
        <v>1107</v>
      </c>
    </row>
    <row r="590" spans="1:9" x14ac:dyDescent="0.25">
      <c r="A590">
        <v>27361</v>
      </c>
      <c r="B590" t="s">
        <v>612</v>
      </c>
      <c r="C590">
        <v>27</v>
      </c>
      <c r="D590" t="s">
        <v>597</v>
      </c>
      <c r="E590" t="s">
        <v>1113</v>
      </c>
      <c r="F590" t="s">
        <v>1113</v>
      </c>
      <c r="G590" t="s">
        <v>1113</v>
      </c>
      <c r="H590">
        <v>3</v>
      </c>
      <c r="I590" t="s">
        <v>1105</v>
      </c>
    </row>
    <row r="591" spans="1:9" x14ac:dyDescent="0.25">
      <c r="A591">
        <v>27372</v>
      </c>
      <c r="B591" t="s">
        <v>613</v>
      </c>
      <c r="C591">
        <v>27</v>
      </c>
      <c r="D591" t="s">
        <v>597</v>
      </c>
      <c r="E591" t="s">
        <v>1119</v>
      </c>
      <c r="F591" t="s">
        <v>1119</v>
      </c>
      <c r="G591" t="s">
        <v>1119</v>
      </c>
      <c r="H591">
        <v>1</v>
      </c>
      <c r="I591" t="s">
        <v>1107</v>
      </c>
    </row>
    <row r="592" spans="1:9" x14ac:dyDescent="0.25">
      <c r="A592">
        <v>27413</v>
      </c>
      <c r="B592" t="s">
        <v>614</v>
      </c>
      <c r="C592">
        <v>27</v>
      </c>
      <c r="D592" t="s">
        <v>597</v>
      </c>
      <c r="E592" t="s">
        <v>1119</v>
      </c>
      <c r="F592" t="s">
        <v>1119</v>
      </c>
      <c r="G592" t="s">
        <v>1119</v>
      </c>
      <c r="H592">
        <v>1</v>
      </c>
      <c r="I592" t="s">
        <v>1107</v>
      </c>
    </row>
    <row r="593" spans="1:9" x14ac:dyDescent="0.25">
      <c r="A593">
        <v>27425</v>
      </c>
      <c r="B593" t="s">
        <v>615</v>
      </c>
      <c r="C593">
        <v>27</v>
      </c>
      <c r="D593" t="s">
        <v>597</v>
      </c>
      <c r="E593" t="s">
        <v>1119</v>
      </c>
      <c r="F593" t="s">
        <v>1119</v>
      </c>
      <c r="G593" t="s">
        <v>1119</v>
      </c>
      <c r="H593">
        <v>1</v>
      </c>
      <c r="I593" t="s">
        <v>1107</v>
      </c>
    </row>
    <row r="594" spans="1:9" x14ac:dyDescent="0.25">
      <c r="A594">
        <v>27430</v>
      </c>
      <c r="B594" t="s">
        <v>616</v>
      </c>
      <c r="C594">
        <v>27</v>
      </c>
      <c r="D594" t="s">
        <v>597</v>
      </c>
      <c r="E594" t="s">
        <v>1119</v>
      </c>
      <c r="F594" t="s">
        <v>1119</v>
      </c>
      <c r="G594" t="s">
        <v>1119</v>
      </c>
      <c r="H594">
        <v>1</v>
      </c>
      <c r="I594" t="s">
        <v>1107</v>
      </c>
    </row>
    <row r="595" spans="1:9" x14ac:dyDescent="0.25">
      <c r="A595">
        <v>27450</v>
      </c>
      <c r="B595" t="s">
        <v>617</v>
      </c>
      <c r="C595">
        <v>27</v>
      </c>
      <c r="D595" t="s">
        <v>597</v>
      </c>
      <c r="E595" t="s">
        <v>1119</v>
      </c>
      <c r="F595" t="s">
        <v>1119</v>
      </c>
      <c r="G595" t="s">
        <v>1119</v>
      </c>
      <c r="H595">
        <v>1</v>
      </c>
      <c r="I595" t="s">
        <v>1107</v>
      </c>
    </row>
    <row r="596" spans="1:9" x14ac:dyDescent="0.25">
      <c r="A596">
        <v>27491</v>
      </c>
      <c r="B596" t="s">
        <v>618</v>
      </c>
      <c r="C596">
        <v>27</v>
      </c>
      <c r="D596" t="s">
        <v>597</v>
      </c>
      <c r="E596" t="s">
        <v>1119</v>
      </c>
      <c r="F596" t="s">
        <v>1119</v>
      </c>
      <c r="G596" t="s">
        <v>1119</v>
      </c>
      <c r="H596">
        <v>1</v>
      </c>
      <c r="I596" t="s">
        <v>1107</v>
      </c>
    </row>
    <row r="597" spans="1:9" x14ac:dyDescent="0.25">
      <c r="A597">
        <v>27493</v>
      </c>
      <c r="B597" t="s">
        <v>619</v>
      </c>
      <c r="C597">
        <v>27</v>
      </c>
      <c r="D597" t="s">
        <v>597</v>
      </c>
      <c r="E597" t="s">
        <v>1119</v>
      </c>
      <c r="F597" t="s">
        <v>1119</v>
      </c>
      <c r="G597" t="s">
        <v>1119</v>
      </c>
      <c r="H597">
        <v>1</v>
      </c>
      <c r="I597" t="s">
        <v>1107</v>
      </c>
    </row>
    <row r="598" spans="1:9" x14ac:dyDescent="0.25">
      <c r="A598">
        <v>27495</v>
      </c>
      <c r="B598" t="s">
        <v>620</v>
      </c>
      <c r="C598">
        <v>27</v>
      </c>
      <c r="D598" t="s">
        <v>597</v>
      </c>
      <c r="E598" t="s">
        <v>1119</v>
      </c>
      <c r="F598" t="s">
        <v>1119</v>
      </c>
      <c r="G598" t="s">
        <v>1119</v>
      </c>
      <c r="H598">
        <v>1</v>
      </c>
      <c r="I598" t="s">
        <v>1107</v>
      </c>
    </row>
    <row r="599" spans="1:9" x14ac:dyDescent="0.25">
      <c r="A599">
        <v>27580</v>
      </c>
      <c r="B599" t="s">
        <v>621</v>
      </c>
      <c r="C599">
        <v>27</v>
      </c>
      <c r="D599" t="s">
        <v>597</v>
      </c>
      <c r="E599" t="s">
        <v>1119</v>
      </c>
      <c r="F599" t="s">
        <v>1119</v>
      </c>
      <c r="G599" t="s">
        <v>1117</v>
      </c>
      <c r="H599">
        <v>1</v>
      </c>
      <c r="I599" t="s">
        <v>1107</v>
      </c>
    </row>
    <row r="600" spans="1:9" x14ac:dyDescent="0.25">
      <c r="A600">
        <v>27600</v>
      </c>
      <c r="B600" t="s">
        <v>622</v>
      </c>
      <c r="C600">
        <v>27</v>
      </c>
      <c r="D600" t="s">
        <v>597</v>
      </c>
      <c r="E600" t="s">
        <v>1119</v>
      </c>
      <c r="F600" t="s">
        <v>1119</v>
      </c>
      <c r="G600" t="s">
        <v>1119</v>
      </c>
      <c r="H600">
        <v>1</v>
      </c>
      <c r="I600" t="s">
        <v>1107</v>
      </c>
    </row>
    <row r="601" spans="1:9" x14ac:dyDescent="0.25">
      <c r="A601">
        <v>27615</v>
      </c>
      <c r="B601" t="s">
        <v>370</v>
      </c>
      <c r="C601">
        <v>27</v>
      </c>
      <c r="D601" t="s">
        <v>597</v>
      </c>
      <c r="E601" t="s">
        <v>1119</v>
      </c>
      <c r="F601" t="s">
        <v>1119</v>
      </c>
      <c r="G601" t="s">
        <v>1119</v>
      </c>
      <c r="H601">
        <v>1</v>
      </c>
      <c r="I601" t="s">
        <v>1107</v>
      </c>
    </row>
    <row r="602" spans="1:9" x14ac:dyDescent="0.25">
      <c r="A602">
        <v>27660</v>
      </c>
      <c r="B602" t="s">
        <v>623</v>
      </c>
      <c r="C602">
        <v>27</v>
      </c>
      <c r="D602" t="s">
        <v>597</v>
      </c>
      <c r="E602" t="s">
        <v>1119</v>
      </c>
      <c r="F602" t="s">
        <v>1119</v>
      </c>
      <c r="G602" t="s">
        <v>1119</v>
      </c>
      <c r="H602">
        <v>1</v>
      </c>
      <c r="I602" t="s">
        <v>1107</v>
      </c>
    </row>
    <row r="603" spans="1:9" x14ac:dyDescent="0.25">
      <c r="A603">
        <v>27745</v>
      </c>
      <c r="B603" t="s">
        <v>624</v>
      </c>
      <c r="C603">
        <v>27</v>
      </c>
      <c r="D603" t="s">
        <v>597</v>
      </c>
      <c r="E603" t="s">
        <v>1119</v>
      </c>
      <c r="F603" t="s">
        <v>1119</v>
      </c>
      <c r="G603" t="s">
        <v>1119</v>
      </c>
      <c r="H603">
        <v>1</v>
      </c>
      <c r="I603" t="s">
        <v>1107</v>
      </c>
    </row>
    <row r="604" spans="1:9" x14ac:dyDescent="0.25">
      <c r="A604">
        <v>27787</v>
      </c>
      <c r="B604" t="s">
        <v>625</v>
      </c>
      <c r="C604">
        <v>27</v>
      </c>
      <c r="D604" t="s">
        <v>597</v>
      </c>
      <c r="E604" t="s">
        <v>1119</v>
      </c>
      <c r="F604" t="s">
        <v>1116</v>
      </c>
      <c r="G604" t="s">
        <v>1119</v>
      </c>
      <c r="H604">
        <v>2</v>
      </c>
      <c r="I604" t="s">
        <v>1106</v>
      </c>
    </row>
    <row r="605" spans="1:9" x14ac:dyDescent="0.25">
      <c r="A605">
        <v>27800</v>
      </c>
      <c r="B605" t="s">
        <v>626</v>
      </c>
      <c r="C605">
        <v>27</v>
      </c>
      <c r="D605" t="s">
        <v>597</v>
      </c>
      <c r="E605" t="s">
        <v>1119</v>
      </c>
      <c r="F605" t="s">
        <v>1119</v>
      </c>
      <c r="G605" t="s">
        <v>1119</v>
      </c>
      <c r="H605">
        <v>1</v>
      </c>
      <c r="I605" t="s">
        <v>1107</v>
      </c>
    </row>
    <row r="606" spans="1:9" x14ac:dyDescent="0.25">
      <c r="A606">
        <v>27810</v>
      </c>
      <c r="B606" t="s">
        <v>627</v>
      </c>
      <c r="C606">
        <v>27</v>
      </c>
      <c r="D606" t="s">
        <v>597</v>
      </c>
      <c r="E606" t="s">
        <v>1119</v>
      </c>
      <c r="F606" t="s">
        <v>1119</v>
      </c>
      <c r="G606" t="s">
        <v>1119</v>
      </c>
      <c r="H606">
        <v>1</v>
      </c>
      <c r="I606" t="s">
        <v>1107</v>
      </c>
    </row>
    <row r="607" spans="1:9" x14ac:dyDescent="0.25">
      <c r="A607">
        <v>41001</v>
      </c>
      <c r="B607" t="s">
        <v>629</v>
      </c>
      <c r="C607">
        <v>41</v>
      </c>
      <c r="D607" t="s">
        <v>628</v>
      </c>
      <c r="E607" t="s">
        <v>1116</v>
      </c>
      <c r="F607" t="s">
        <v>1116</v>
      </c>
      <c r="G607" t="s">
        <v>1116</v>
      </c>
      <c r="H607">
        <v>4</v>
      </c>
      <c r="I607" t="s">
        <v>1104</v>
      </c>
    </row>
    <row r="608" spans="1:9" x14ac:dyDescent="0.25">
      <c r="A608">
        <v>41006</v>
      </c>
      <c r="B608" t="s">
        <v>630</v>
      </c>
      <c r="C608">
        <v>41</v>
      </c>
      <c r="D608" t="s">
        <v>628</v>
      </c>
      <c r="E608" t="s">
        <v>1119</v>
      </c>
      <c r="F608" t="s">
        <v>1119</v>
      </c>
      <c r="G608" t="s">
        <v>1119</v>
      </c>
      <c r="H608">
        <v>2</v>
      </c>
      <c r="I608" t="s">
        <v>1106</v>
      </c>
    </row>
    <row r="609" spans="1:9" x14ac:dyDescent="0.25">
      <c r="A609">
        <v>41013</v>
      </c>
      <c r="B609" t="s">
        <v>631</v>
      </c>
      <c r="C609">
        <v>41</v>
      </c>
      <c r="D609" t="s">
        <v>628</v>
      </c>
      <c r="E609" t="s">
        <v>1119</v>
      </c>
      <c r="F609" t="s">
        <v>1114</v>
      </c>
      <c r="G609" t="s">
        <v>1119</v>
      </c>
      <c r="H609">
        <v>2</v>
      </c>
      <c r="I609" t="s">
        <v>1106</v>
      </c>
    </row>
    <row r="610" spans="1:9" x14ac:dyDescent="0.25">
      <c r="A610">
        <v>41016</v>
      </c>
      <c r="B610" t="s">
        <v>632</v>
      </c>
      <c r="C610">
        <v>41</v>
      </c>
      <c r="D610" t="s">
        <v>628</v>
      </c>
      <c r="E610" t="s">
        <v>1114</v>
      </c>
      <c r="F610" t="s">
        <v>1119</v>
      </c>
      <c r="G610" t="s">
        <v>1114</v>
      </c>
      <c r="H610">
        <v>2</v>
      </c>
      <c r="I610" t="s">
        <v>1106</v>
      </c>
    </row>
    <row r="611" spans="1:9" x14ac:dyDescent="0.25">
      <c r="A611">
        <v>41020</v>
      </c>
      <c r="B611" t="s">
        <v>633</v>
      </c>
      <c r="C611">
        <v>41</v>
      </c>
      <c r="D611" t="s">
        <v>628</v>
      </c>
      <c r="E611" t="s">
        <v>1119</v>
      </c>
      <c r="F611" t="s">
        <v>1119</v>
      </c>
      <c r="G611" t="s">
        <v>1119</v>
      </c>
      <c r="H611">
        <v>2</v>
      </c>
      <c r="I611" t="s">
        <v>1106</v>
      </c>
    </row>
    <row r="612" spans="1:9" x14ac:dyDescent="0.25">
      <c r="A612">
        <v>41026</v>
      </c>
      <c r="B612" t="s">
        <v>634</v>
      </c>
      <c r="C612">
        <v>41</v>
      </c>
      <c r="D612" t="s">
        <v>628</v>
      </c>
      <c r="E612" t="s">
        <v>1119</v>
      </c>
      <c r="F612" t="s">
        <v>1119</v>
      </c>
      <c r="G612" t="s">
        <v>1119</v>
      </c>
      <c r="H612">
        <v>3</v>
      </c>
      <c r="I612" t="s">
        <v>1105</v>
      </c>
    </row>
    <row r="613" spans="1:9" x14ac:dyDescent="0.25">
      <c r="A613">
        <v>41078</v>
      </c>
      <c r="B613" t="s">
        <v>635</v>
      </c>
      <c r="C613">
        <v>41</v>
      </c>
      <c r="D613" t="s">
        <v>628</v>
      </c>
      <c r="E613" t="s">
        <v>1119</v>
      </c>
      <c r="F613" t="s">
        <v>1113</v>
      </c>
      <c r="G613" t="s">
        <v>1119</v>
      </c>
      <c r="H613">
        <v>2</v>
      </c>
      <c r="I613" t="s">
        <v>1106</v>
      </c>
    </row>
    <row r="614" spans="1:9" x14ac:dyDescent="0.25">
      <c r="A614">
        <v>41132</v>
      </c>
      <c r="B614" t="s">
        <v>636</v>
      </c>
      <c r="C614">
        <v>41</v>
      </c>
      <c r="D614" t="s">
        <v>628</v>
      </c>
      <c r="E614" t="s">
        <v>1113</v>
      </c>
      <c r="F614" t="s">
        <v>1113</v>
      </c>
      <c r="G614" t="s">
        <v>1113</v>
      </c>
      <c r="H614">
        <v>3</v>
      </c>
      <c r="I614" t="s">
        <v>1105</v>
      </c>
    </row>
    <row r="615" spans="1:9" x14ac:dyDescent="0.25">
      <c r="A615">
        <v>41206</v>
      </c>
      <c r="B615" t="s">
        <v>637</v>
      </c>
      <c r="C615">
        <v>41</v>
      </c>
      <c r="D615" t="s">
        <v>628</v>
      </c>
      <c r="E615" t="s">
        <v>1119</v>
      </c>
      <c r="F615" t="s">
        <v>1119</v>
      </c>
      <c r="G615" t="s">
        <v>1119</v>
      </c>
      <c r="H615">
        <v>2</v>
      </c>
      <c r="I615" t="s">
        <v>1106</v>
      </c>
    </row>
    <row r="616" spans="1:9" x14ac:dyDescent="0.25">
      <c r="A616">
        <v>41244</v>
      </c>
      <c r="B616" t="s">
        <v>638</v>
      </c>
      <c r="C616">
        <v>41</v>
      </c>
      <c r="D616" t="s">
        <v>628</v>
      </c>
      <c r="E616" t="s">
        <v>1119</v>
      </c>
      <c r="F616" t="s">
        <v>1119</v>
      </c>
      <c r="G616" t="s">
        <v>1119</v>
      </c>
      <c r="H616">
        <v>1</v>
      </c>
      <c r="I616" t="s">
        <v>1107</v>
      </c>
    </row>
    <row r="617" spans="1:9" x14ac:dyDescent="0.25">
      <c r="A617">
        <v>41298</v>
      </c>
      <c r="B617" t="s">
        <v>639</v>
      </c>
      <c r="C617">
        <v>41</v>
      </c>
      <c r="D617" t="s">
        <v>628</v>
      </c>
      <c r="E617" t="s">
        <v>1116</v>
      </c>
      <c r="F617" t="s">
        <v>1114</v>
      </c>
      <c r="G617" t="s">
        <v>1116</v>
      </c>
      <c r="H617">
        <v>3</v>
      </c>
      <c r="I617" t="s">
        <v>1105</v>
      </c>
    </row>
    <row r="618" spans="1:9" x14ac:dyDescent="0.25">
      <c r="A618">
        <v>41306</v>
      </c>
      <c r="B618" t="s">
        <v>640</v>
      </c>
      <c r="C618">
        <v>41</v>
      </c>
      <c r="D618" t="s">
        <v>628</v>
      </c>
      <c r="E618" t="s">
        <v>1113</v>
      </c>
      <c r="F618" t="s">
        <v>1116</v>
      </c>
      <c r="G618" t="s">
        <v>1113</v>
      </c>
      <c r="H618">
        <v>3</v>
      </c>
      <c r="I618" t="s">
        <v>1105</v>
      </c>
    </row>
    <row r="619" spans="1:9" x14ac:dyDescent="0.25">
      <c r="A619">
        <v>41319</v>
      </c>
      <c r="B619" t="s">
        <v>89</v>
      </c>
      <c r="C619">
        <v>41</v>
      </c>
      <c r="D619" t="s">
        <v>628</v>
      </c>
      <c r="E619" t="s">
        <v>1119</v>
      </c>
      <c r="F619" t="s">
        <v>1119</v>
      </c>
      <c r="G619" t="s">
        <v>1119</v>
      </c>
      <c r="H619">
        <v>2</v>
      </c>
      <c r="I619" t="s">
        <v>1106</v>
      </c>
    </row>
    <row r="620" spans="1:9" x14ac:dyDescent="0.25">
      <c r="A620">
        <v>41349</v>
      </c>
      <c r="B620" t="s">
        <v>641</v>
      </c>
      <c r="C620">
        <v>41</v>
      </c>
      <c r="D620" t="s">
        <v>628</v>
      </c>
      <c r="E620" t="s">
        <v>1119</v>
      </c>
      <c r="F620" t="s">
        <v>1119</v>
      </c>
      <c r="G620" t="s">
        <v>1119</v>
      </c>
      <c r="H620">
        <v>2</v>
      </c>
      <c r="I620" t="s">
        <v>1106</v>
      </c>
    </row>
    <row r="621" spans="1:9" x14ac:dyDescent="0.25">
      <c r="A621">
        <v>41357</v>
      </c>
      <c r="B621" t="s">
        <v>642</v>
      </c>
      <c r="C621">
        <v>41</v>
      </c>
      <c r="D621" t="s">
        <v>628</v>
      </c>
      <c r="E621" t="s">
        <v>1119</v>
      </c>
      <c r="F621" t="s">
        <v>1119</v>
      </c>
      <c r="G621" t="s">
        <v>1119</v>
      </c>
      <c r="H621">
        <v>2</v>
      </c>
      <c r="I621" t="s">
        <v>1106</v>
      </c>
    </row>
    <row r="622" spans="1:9" x14ac:dyDescent="0.25">
      <c r="A622">
        <v>41359</v>
      </c>
      <c r="B622" t="s">
        <v>643</v>
      </c>
      <c r="C622">
        <v>41</v>
      </c>
      <c r="D622" t="s">
        <v>628</v>
      </c>
      <c r="E622" t="s">
        <v>1119</v>
      </c>
      <c r="F622" t="s">
        <v>1113</v>
      </c>
      <c r="G622" t="s">
        <v>1119</v>
      </c>
      <c r="H622">
        <v>2</v>
      </c>
      <c r="I622" t="s">
        <v>1106</v>
      </c>
    </row>
    <row r="623" spans="1:9" x14ac:dyDescent="0.25">
      <c r="A623">
        <v>41378</v>
      </c>
      <c r="B623" t="s">
        <v>644</v>
      </c>
      <c r="C623">
        <v>41</v>
      </c>
      <c r="D623" t="s">
        <v>628</v>
      </c>
      <c r="E623" t="s">
        <v>1119</v>
      </c>
      <c r="F623" t="s">
        <v>1119</v>
      </c>
      <c r="G623" t="s">
        <v>1119</v>
      </c>
      <c r="H623">
        <v>2</v>
      </c>
      <c r="I623" t="s">
        <v>1106</v>
      </c>
    </row>
    <row r="624" spans="1:9" x14ac:dyDescent="0.25">
      <c r="A624">
        <v>41396</v>
      </c>
      <c r="B624" t="s">
        <v>645</v>
      </c>
      <c r="C624">
        <v>41</v>
      </c>
      <c r="D624" t="s">
        <v>628</v>
      </c>
      <c r="E624" t="s">
        <v>1117</v>
      </c>
      <c r="F624" t="s">
        <v>1114</v>
      </c>
      <c r="G624" t="s">
        <v>1117</v>
      </c>
      <c r="H624">
        <v>3</v>
      </c>
      <c r="I624" t="s">
        <v>1105</v>
      </c>
    </row>
    <row r="625" spans="1:9" x14ac:dyDescent="0.25">
      <c r="A625">
        <v>41483</v>
      </c>
      <c r="B625" t="s">
        <v>646</v>
      </c>
      <c r="C625">
        <v>41</v>
      </c>
      <c r="D625" t="s">
        <v>628</v>
      </c>
      <c r="E625" t="s">
        <v>1119</v>
      </c>
      <c r="F625" t="s">
        <v>1119</v>
      </c>
      <c r="G625" t="s">
        <v>1119</v>
      </c>
      <c r="H625">
        <v>2</v>
      </c>
      <c r="I625" t="s">
        <v>1106</v>
      </c>
    </row>
    <row r="626" spans="1:9" x14ac:dyDescent="0.25">
      <c r="A626">
        <v>41503</v>
      </c>
      <c r="B626" t="s">
        <v>647</v>
      </c>
      <c r="C626">
        <v>41</v>
      </c>
      <c r="D626" t="s">
        <v>628</v>
      </c>
      <c r="E626" t="s">
        <v>1119</v>
      </c>
      <c r="F626" t="s">
        <v>1119</v>
      </c>
      <c r="G626" t="s">
        <v>1119</v>
      </c>
      <c r="H626">
        <v>2</v>
      </c>
      <c r="I626" t="s">
        <v>1106</v>
      </c>
    </row>
    <row r="627" spans="1:9" x14ac:dyDescent="0.25">
      <c r="A627">
        <v>41518</v>
      </c>
      <c r="B627" t="s">
        <v>648</v>
      </c>
      <c r="C627">
        <v>41</v>
      </c>
      <c r="D627" t="s">
        <v>628</v>
      </c>
      <c r="E627" t="s">
        <v>1119</v>
      </c>
      <c r="F627" t="s">
        <v>1119</v>
      </c>
      <c r="G627" t="s">
        <v>1119</v>
      </c>
      <c r="H627">
        <v>2</v>
      </c>
      <c r="I627" t="s">
        <v>1106</v>
      </c>
    </row>
    <row r="628" spans="1:9" x14ac:dyDescent="0.25">
      <c r="A628">
        <v>41524</v>
      </c>
      <c r="B628" t="s">
        <v>649</v>
      </c>
      <c r="C628">
        <v>41</v>
      </c>
      <c r="D628" t="s">
        <v>628</v>
      </c>
      <c r="E628" t="s">
        <v>1117</v>
      </c>
      <c r="F628" t="s">
        <v>1113</v>
      </c>
      <c r="G628" t="s">
        <v>1117</v>
      </c>
      <c r="H628">
        <v>3</v>
      </c>
      <c r="I628" t="s">
        <v>1105</v>
      </c>
    </row>
    <row r="629" spans="1:9" x14ac:dyDescent="0.25">
      <c r="A629">
        <v>41530</v>
      </c>
      <c r="B629" t="s">
        <v>368</v>
      </c>
      <c r="C629">
        <v>41</v>
      </c>
      <c r="D629" t="s">
        <v>628</v>
      </c>
      <c r="E629" t="s">
        <v>1119</v>
      </c>
      <c r="F629" t="s">
        <v>1119</v>
      </c>
      <c r="G629" t="s">
        <v>1119</v>
      </c>
      <c r="H629">
        <v>2</v>
      </c>
      <c r="I629" t="s">
        <v>1106</v>
      </c>
    </row>
    <row r="630" spans="1:9" x14ac:dyDescent="0.25">
      <c r="A630">
        <v>41548</v>
      </c>
      <c r="B630" t="s">
        <v>650</v>
      </c>
      <c r="C630">
        <v>41</v>
      </c>
      <c r="D630" t="s">
        <v>628</v>
      </c>
      <c r="E630" t="s">
        <v>1119</v>
      </c>
      <c r="F630" t="s">
        <v>1116</v>
      </c>
      <c r="G630" t="s">
        <v>1119</v>
      </c>
      <c r="H630">
        <v>2</v>
      </c>
      <c r="I630" t="s">
        <v>1106</v>
      </c>
    </row>
    <row r="631" spans="1:9" x14ac:dyDescent="0.25">
      <c r="A631">
        <v>41551</v>
      </c>
      <c r="B631" t="s">
        <v>651</v>
      </c>
      <c r="C631">
        <v>41</v>
      </c>
      <c r="D631" t="s">
        <v>628</v>
      </c>
      <c r="E631" t="s">
        <v>1116</v>
      </c>
      <c r="F631" t="s">
        <v>1114</v>
      </c>
      <c r="G631" t="s">
        <v>1116</v>
      </c>
      <c r="H631">
        <v>3</v>
      </c>
      <c r="I631" t="s">
        <v>1105</v>
      </c>
    </row>
    <row r="632" spans="1:9" x14ac:dyDescent="0.25">
      <c r="A632">
        <v>41615</v>
      </c>
      <c r="B632" t="s">
        <v>652</v>
      </c>
      <c r="C632">
        <v>41</v>
      </c>
      <c r="D632" t="s">
        <v>628</v>
      </c>
      <c r="E632" t="s">
        <v>1113</v>
      </c>
      <c r="F632" t="s">
        <v>1113</v>
      </c>
      <c r="G632" t="s">
        <v>1113</v>
      </c>
      <c r="H632">
        <v>3</v>
      </c>
      <c r="I632" t="s">
        <v>1105</v>
      </c>
    </row>
    <row r="633" spans="1:9" x14ac:dyDescent="0.25">
      <c r="A633">
        <v>41660</v>
      </c>
      <c r="B633" t="s">
        <v>653</v>
      </c>
      <c r="C633">
        <v>41</v>
      </c>
      <c r="D633" t="s">
        <v>628</v>
      </c>
      <c r="E633" t="s">
        <v>1119</v>
      </c>
      <c r="F633" t="s">
        <v>1119</v>
      </c>
      <c r="G633" t="s">
        <v>1119</v>
      </c>
      <c r="H633">
        <v>1</v>
      </c>
      <c r="I633" t="s">
        <v>1107</v>
      </c>
    </row>
    <row r="634" spans="1:9" x14ac:dyDescent="0.25">
      <c r="A634">
        <v>41668</v>
      </c>
      <c r="B634" t="s">
        <v>654</v>
      </c>
      <c r="C634">
        <v>41</v>
      </c>
      <c r="D634" t="s">
        <v>628</v>
      </c>
      <c r="E634" t="s">
        <v>1119</v>
      </c>
      <c r="F634" t="s">
        <v>1113</v>
      </c>
      <c r="G634" t="s">
        <v>1119</v>
      </c>
      <c r="H634">
        <v>2</v>
      </c>
      <c r="I634" t="s">
        <v>1106</v>
      </c>
    </row>
    <row r="635" spans="1:9" x14ac:dyDescent="0.25">
      <c r="A635">
        <v>41676</v>
      </c>
      <c r="B635" t="s">
        <v>317</v>
      </c>
      <c r="C635">
        <v>41</v>
      </c>
      <c r="D635" t="s">
        <v>628</v>
      </c>
      <c r="E635" t="s">
        <v>1119</v>
      </c>
      <c r="F635" t="s">
        <v>1119</v>
      </c>
      <c r="G635" t="s">
        <v>1119</v>
      </c>
      <c r="H635">
        <v>2</v>
      </c>
      <c r="I635" t="s">
        <v>1106</v>
      </c>
    </row>
    <row r="636" spans="1:9" x14ac:dyDescent="0.25">
      <c r="A636">
        <v>41770</v>
      </c>
      <c r="B636" t="s">
        <v>655</v>
      </c>
      <c r="C636">
        <v>41</v>
      </c>
      <c r="D636" t="s">
        <v>628</v>
      </c>
      <c r="E636" t="s">
        <v>1116</v>
      </c>
      <c r="F636" t="s">
        <v>1119</v>
      </c>
      <c r="G636" t="s">
        <v>1119</v>
      </c>
      <c r="H636">
        <v>2</v>
      </c>
      <c r="I636" t="s">
        <v>1106</v>
      </c>
    </row>
    <row r="637" spans="1:9" x14ac:dyDescent="0.25">
      <c r="A637">
        <v>41791</v>
      </c>
      <c r="B637" t="s">
        <v>656</v>
      </c>
      <c r="C637">
        <v>41</v>
      </c>
      <c r="D637" t="s">
        <v>628</v>
      </c>
      <c r="E637" t="s">
        <v>1119</v>
      </c>
      <c r="F637" t="s">
        <v>1119</v>
      </c>
      <c r="G637" t="s">
        <v>1119</v>
      </c>
      <c r="H637">
        <v>2</v>
      </c>
      <c r="I637" t="s">
        <v>1106</v>
      </c>
    </row>
    <row r="638" spans="1:9" x14ac:dyDescent="0.25">
      <c r="A638">
        <v>41797</v>
      </c>
      <c r="B638" t="s">
        <v>657</v>
      </c>
      <c r="C638">
        <v>41</v>
      </c>
      <c r="D638" t="s">
        <v>628</v>
      </c>
      <c r="E638" t="s">
        <v>1119</v>
      </c>
      <c r="F638" t="s">
        <v>1119</v>
      </c>
      <c r="G638" t="s">
        <v>1119</v>
      </c>
      <c r="H638">
        <v>3</v>
      </c>
      <c r="I638" t="s">
        <v>1105</v>
      </c>
    </row>
    <row r="639" spans="1:9" x14ac:dyDescent="0.25">
      <c r="A639">
        <v>41799</v>
      </c>
      <c r="B639" t="s">
        <v>658</v>
      </c>
      <c r="C639">
        <v>41</v>
      </c>
      <c r="D639" t="s">
        <v>628</v>
      </c>
      <c r="E639" t="s">
        <v>1119</v>
      </c>
      <c r="F639" t="s">
        <v>1113</v>
      </c>
      <c r="G639" t="s">
        <v>1119</v>
      </c>
      <c r="H639">
        <v>2</v>
      </c>
      <c r="I639" t="s">
        <v>1106</v>
      </c>
    </row>
    <row r="640" spans="1:9" x14ac:dyDescent="0.25">
      <c r="A640">
        <v>41801</v>
      </c>
      <c r="B640" t="s">
        <v>659</v>
      </c>
      <c r="C640">
        <v>41</v>
      </c>
      <c r="D640" t="s">
        <v>628</v>
      </c>
      <c r="E640" t="s">
        <v>1119</v>
      </c>
      <c r="F640" t="s">
        <v>1119</v>
      </c>
      <c r="G640" t="s">
        <v>1119</v>
      </c>
      <c r="H640">
        <v>2</v>
      </c>
      <c r="I640" t="s">
        <v>1106</v>
      </c>
    </row>
    <row r="641" spans="1:9" x14ac:dyDescent="0.25">
      <c r="A641">
        <v>41807</v>
      </c>
      <c r="B641" t="s">
        <v>660</v>
      </c>
      <c r="C641">
        <v>41</v>
      </c>
      <c r="D641" t="s">
        <v>628</v>
      </c>
      <c r="E641" t="s">
        <v>1119</v>
      </c>
      <c r="F641" t="s">
        <v>1119</v>
      </c>
      <c r="G641" t="s">
        <v>1119</v>
      </c>
      <c r="H641">
        <v>2</v>
      </c>
      <c r="I641" t="s">
        <v>1106</v>
      </c>
    </row>
    <row r="642" spans="1:9" x14ac:dyDescent="0.25">
      <c r="A642">
        <v>41872</v>
      </c>
      <c r="B642" t="s">
        <v>661</v>
      </c>
      <c r="C642">
        <v>41</v>
      </c>
      <c r="D642" t="s">
        <v>628</v>
      </c>
      <c r="E642" t="s">
        <v>1119</v>
      </c>
      <c r="F642" t="s">
        <v>1119</v>
      </c>
      <c r="G642" t="s">
        <v>1119</v>
      </c>
      <c r="H642">
        <v>2</v>
      </c>
      <c r="I642" t="s">
        <v>1106</v>
      </c>
    </row>
    <row r="643" spans="1:9" x14ac:dyDescent="0.25">
      <c r="A643">
        <v>41885</v>
      </c>
      <c r="B643" t="s">
        <v>662</v>
      </c>
      <c r="C643">
        <v>41</v>
      </c>
      <c r="D643" t="s">
        <v>628</v>
      </c>
      <c r="E643" t="s">
        <v>1119</v>
      </c>
      <c r="F643" t="s">
        <v>1119</v>
      </c>
      <c r="G643" t="s">
        <v>1119</v>
      </c>
      <c r="H643">
        <v>3</v>
      </c>
      <c r="I643" t="s">
        <v>1105</v>
      </c>
    </row>
    <row r="644" spans="1:9" x14ac:dyDescent="0.25">
      <c r="A644">
        <v>44001</v>
      </c>
      <c r="B644" t="s">
        <v>664</v>
      </c>
      <c r="C644">
        <v>44</v>
      </c>
      <c r="D644" t="s">
        <v>663</v>
      </c>
      <c r="E644" t="s">
        <v>1116</v>
      </c>
      <c r="F644" t="s">
        <v>1116</v>
      </c>
      <c r="G644" t="s">
        <v>1116</v>
      </c>
      <c r="H644">
        <v>4</v>
      </c>
      <c r="I644" t="s">
        <v>1104</v>
      </c>
    </row>
    <row r="645" spans="1:9" x14ac:dyDescent="0.25">
      <c r="A645">
        <v>44035</v>
      </c>
      <c r="B645" t="s">
        <v>381</v>
      </c>
      <c r="C645">
        <v>44</v>
      </c>
      <c r="D645" t="s">
        <v>663</v>
      </c>
      <c r="E645" t="s">
        <v>1113</v>
      </c>
      <c r="F645" t="s">
        <v>1114</v>
      </c>
      <c r="G645" t="s">
        <v>1113</v>
      </c>
      <c r="H645">
        <v>3</v>
      </c>
      <c r="I645" t="s">
        <v>1105</v>
      </c>
    </row>
    <row r="646" spans="1:9" x14ac:dyDescent="0.25">
      <c r="A646">
        <v>44078</v>
      </c>
      <c r="B646" t="s">
        <v>665</v>
      </c>
      <c r="C646">
        <v>44</v>
      </c>
      <c r="D646" t="s">
        <v>663</v>
      </c>
      <c r="E646" t="s">
        <v>1119</v>
      </c>
      <c r="F646" t="s">
        <v>1113</v>
      </c>
      <c r="G646" t="s">
        <v>1119</v>
      </c>
      <c r="H646">
        <v>2</v>
      </c>
      <c r="I646" t="s">
        <v>1106</v>
      </c>
    </row>
    <row r="647" spans="1:9" x14ac:dyDescent="0.25">
      <c r="A647">
        <v>44090</v>
      </c>
      <c r="B647" t="s">
        <v>666</v>
      </c>
      <c r="C647">
        <v>44</v>
      </c>
      <c r="D647" t="s">
        <v>663</v>
      </c>
      <c r="E647" t="s">
        <v>1119</v>
      </c>
      <c r="F647" t="s">
        <v>1119</v>
      </c>
      <c r="G647" t="s">
        <v>1119</v>
      </c>
      <c r="H647">
        <v>1</v>
      </c>
      <c r="I647" t="s">
        <v>1107</v>
      </c>
    </row>
    <row r="648" spans="1:9" x14ac:dyDescent="0.25">
      <c r="A648">
        <v>44098</v>
      </c>
      <c r="B648" t="s">
        <v>667</v>
      </c>
      <c r="C648">
        <v>44</v>
      </c>
      <c r="D648" t="s">
        <v>663</v>
      </c>
      <c r="E648" t="s">
        <v>1119</v>
      </c>
      <c r="F648" t="s">
        <v>1113</v>
      </c>
      <c r="G648" t="s">
        <v>1119</v>
      </c>
      <c r="H648">
        <v>1</v>
      </c>
      <c r="I648" t="s">
        <v>1107</v>
      </c>
    </row>
    <row r="649" spans="1:9" x14ac:dyDescent="0.25">
      <c r="A649">
        <v>44110</v>
      </c>
      <c r="B649" t="s">
        <v>668</v>
      </c>
      <c r="C649">
        <v>44</v>
      </c>
      <c r="D649" t="s">
        <v>663</v>
      </c>
      <c r="E649" t="s">
        <v>1119</v>
      </c>
      <c r="F649" t="s">
        <v>1116</v>
      </c>
      <c r="G649" t="s">
        <v>1119</v>
      </c>
      <c r="H649">
        <v>2</v>
      </c>
      <c r="I649" t="s">
        <v>1106</v>
      </c>
    </row>
    <row r="650" spans="1:9" x14ac:dyDescent="0.25">
      <c r="A650">
        <v>44279</v>
      </c>
      <c r="B650" t="s">
        <v>669</v>
      </c>
      <c r="C650">
        <v>44</v>
      </c>
      <c r="D650" t="s">
        <v>663</v>
      </c>
      <c r="E650" t="s">
        <v>1114</v>
      </c>
      <c r="F650" t="s">
        <v>1113</v>
      </c>
      <c r="G650" t="s">
        <v>1114</v>
      </c>
      <c r="H650">
        <v>3</v>
      </c>
      <c r="I650" t="s">
        <v>1105</v>
      </c>
    </row>
    <row r="651" spans="1:9" x14ac:dyDescent="0.25">
      <c r="A651">
        <v>44378</v>
      </c>
      <c r="B651" t="s">
        <v>670</v>
      </c>
      <c r="C651">
        <v>44</v>
      </c>
      <c r="D651" t="s">
        <v>663</v>
      </c>
      <c r="E651" t="s">
        <v>1119</v>
      </c>
      <c r="F651" t="s">
        <v>1113</v>
      </c>
      <c r="G651" t="s">
        <v>1119</v>
      </c>
      <c r="H651">
        <v>2</v>
      </c>
      <c r="I651" t="s">
        <v>1106</v>
      </c>
    </row>
    <row r="652" spans="1:9" x14ac:dyDescent="0.25">
      <c r="A652">
        <v>44420</v>
      </c>
      <c r="B652" t="s">
        <v>671</v>
      </c>
      <c r="C652">
        <v>44</v>
      </c>
      <c r="D652" t="s">
        <v>663</v>
      </c>
      <c r="E652" t="s">
        <v>1119</v>
      </c>
      <c r="F652" t="s">
        <v>1116</v>
      </c>
      <c r="G652" t="s">
        <v>1119</v>
      </c>
      <c r="H652">
        <v>1</v>
      </c>
      <c r="I652" t="s">
        <v>1107</v>
      </c>
    </row>
    <row r="653" spans="1:9" x14ac:dyDescent="0.25">
      <c r="A653">
        <v>44430</v>
      </c>
      <c r="B653" t="s">
        <v>672</v>
      </c>
      <c r="C653">
        <v>44</v>
      </c>
      <c r="D653" t="s">
        <v>663</v>
      </c>
      <c r="E653" t="s">
        <v>1113</v>
      </c>
      <c r="F653" t="s">
        <v>1113</v>
      </c>
      <c r="G653" t="s">
        <v>1113</v>
      </c>
      <c r="H653">
        <v>3</v>
      </c>
      <c r="I653" t="s">
        <v>1105</v>
      </c>
    </row>
    <row r="654" spans="1:9" x14ac:dyDescent="0.25">
      <c r="A654">
        <v>44560</v>
      </c>
      <c r="B654" t="s">
        <v>673</v>
      </c>
      <c r="C654">
        <v>44</v>
      </c>
      <c r="D654" t="s">
        <v>663</v>
      </c>
      <c r="E654" t="s">
        <v>1119</v>
      </c>
      <c r="F654" t="s">
        <v>1114</v>
      </c>
      <c r="G654" t="s">
        <v>1119</v>
      </c>
      <c r="H654">
        <v>1</v>
      </c>
      <c r="I654" t="s">
        <v>1107</v>
      </c>
    </row>
    <row r="655" spans="1:9" x14ac:dyDescent="0.25">
      <c r="A655">
        <v>44650</v>
      </c>
      <c r="B655" t="s">
        <v>674</v>
      </c>
      <c r="C655">
        <v>44</v>
      </c>
      <c r="D655" t="s">
        <v>663</v>
      </c>
      <c r="E655" t="s">
        <v>1113</v>
      </c>
      <c r="F655" t="s">
        <v>1114</v>
      </c>
      <c r="G655" t="s">
        <v>1113</v>
      </c>
      <c r="H655">
        <v>3</v>
      </c>
      <c r="I655" t="s">
        <v>1105</v>
      </c>
    </row>
    <row r="656" spans="1:9" x14ac:dyDescent="0.25">
      <c r="A656">
        <v>44847</v>
      </c>
      <c r="B656" t="s">
        <v>675</v>
      </c>
      <c r="C656">
        <v>44</v>
      </c>
      <c r="D656" t="s">
        <v>663</v>
      </c>
      <c r="E656" t="s">
        <v>1119</v>
      </c>
      <c r="F656" t="s">
        <v>1113</v>
      </c>
      <c r="G656" t="s">
        <v>1119</v>
      </c>
      <c r="H656">
        <v>1</v>
      </c>
      <c r="I656" t="s">
        <v>1107</v>
      </c>
    </row>
    <row r="657" spans="1:9" x14ac:dyDescent="0.25">
      <c r="A657">
        <v>44855</v>
      </c>
      <c r="B657" t="s">
        <v>676</v>
      </c>
      <c r="C657">
        <v>44</v>
      </c>
      <c r="D657" t="s">
        <v>663</v>
      </c>
      <c r="E657" t="s">
        <v>1119</v>
      </c>
      <c r="F657" t="s">
        <v>1114</v>
      </c>
      <c r="G657" t="s">
        <v>1119</v>
      </c>
      <c r="H657">
        <v>2</v>
      </c>
      <c r="I657" t="s">
        <v>1106</v>
      </c>
    </row>
    <row r="658" spans="1:9" x14ac:dyDescent="0.25">
      <c r="A658">
        <v>44874</v>
      </c>
      <c r="B658" t="s">
        <v>230</v>
      </c>
      <c r="C658">
        <v>44</v>
      </c>
      <c r="D658" t="s">
        <v>663</v>
      </c>
      <c r="E658" t="s">
        <v>1113</v>
      </c>
      <c r="F658" t="s">
        <v>1114</v>
      </c>
      <c r="G658" t="s">
        <v>1113</v>
      </c>
      <c r="H658">
        <v>3</v>
      </c>
      <c r="I658" t="s">
        <v>1105</v>
      </c>
    </row>
    <row r="659" spans="1:9" x14ac:dyDescent="0.25">
      <c r="A659">
        <v>47001</v>
      </c>
      <c r="B659" t="s">
        <v>678</v>
      </c>
      <c r="C659">
        <v>47</v>
      </c>
      <c r="D659" t="s">
        <v>677</v>
      </c>
      <c r="E659" t="s">
        <v>1116</v>
      </c>
      <c r="F659" t="s">
        <v>1116</v>
      </c>
      <c r="G659" t="s">
        <v>1116</v>
      </c>
      <c r="H659">
        <v>4</v>
      </c>
      <c r="I659" t="s">
        <v>1104</v>
      </c>
    </row>
    <row r="660" spans="1:9" x14ac:dyDescent="0.25">
      <c r="A660">
        <v>47030</v>
      </c>
      <c r="B660" t="s">
        <v>679</v>
      </c>
      <c r="C660">
        <v>47</v>
      </c>
      <c r="D660" t="s">
        <v>677</v>
      </c>
      <c r="E660" t="s">
        <v>1119</v>
      </c>
      <c r="F660" t="s">
        <v>1116</v>
      </c>
      <c r="G660" t="s">
        <v>1119</v>
      </c>
      <c r="H660">
        <v>2</v>
      </c>
      <c r="I660" t="s">
        <v>1106</v>
      </c>
    </row>
    <row r="661" spans="1:9" x14ac:dyDescent="0.25">
      <c r="A661">
        <v>47053</v>
      </c>
      <c r="B661" t="s">
        <v>680</v>
      </c>
      <c r="C661">
        <v>47</v>
      </c>
      <c r="D661" t="s">
        <v>677</v>
      </c>
      <c r="E661" t="s">
        <v>1119</v>
      </c>
      <c r="F661" t="s">
        <v>1113</v>
      </c>
      <c r="G661" t="s">
        <v>1116</v>
      </c>
      <c r="H661">
        <v>2</v>
      </c>
      <c r="I661" t="s">
        <v>1106</v>
      </c>
    </row>
    <row r="662" spans="1:9" x14ac:dyDescent="0.25">
      <c r="A662">
        <v>47058</v>
      </c>
      <c r="B662" t="s">
        <v>681</v>
      </c>
      <c r="C662">
        <v>47</v>
      </c>
      <c r="D662" t="s">
        <v>677</v>
      </c>
      <c r="E662" t="s">
        <v>1119</v>
      </c>
      <c r="F662" t="s">
        <v>1119</v>
      </c>
      <c r="G662" t="s">
        <v>1119</v>
      </c>
      <c r="H662">
        <v>1</v>
      </c>
      <c r="I662" t="s">
        <v>1107</v>
      </c>
    </row>
    <row r="663" spans="1:9" x14ac:dyDescent="0.25">
      <c r="A663">
        <v>47161</v>
      </c>
      <c r="B663" t="s">
        <v>682</v>
      </c>
      <c r="C663">
        <v>47</v>
      </c>
      <c r="D663" t="s">
        <v>677</v>
      </c>
      <c r="E663" t="s">
        <v>1119</v>
      </c>
      <c r="F663" t="s">
        <v>1119</v>
      </c>
      <c r="G663" t="s">
        <v>1119</v>
      </c>
      <c r="H663">
        <v>1</v>
      </c>
      <c r="I663" t="s">
        <v>1107</v>
      </c>
    </row>
    <row r="664" spans="1:9" x14ac:dyDescent="0.25">
      <c r="A664">
        <v>47170</v>
      </c>
      <c r="B664" t="s">
        <v>683</v>
      </c>
      <c r="C664">
        <v>47</v>
      </c>
      <c r="D664" t="s">
        <v>677</v>
      </c>
      <c r="E664" t="s">
        <v>1119</v>
      </c>
      <c r="F664" t="s">
        <v>1119</v>
      </c>
      <c r="G664" t="s">
        <v>1119</v>
      </c>
      <c r="H664">
        <v>2</v>
      </c>
      <c r="I664" t="s">
        <v>1106</v>
      </c>
    </row>
    <row r="665" spans="1:9" x14ac:dyDescent="0.25">
      <c r="A665">
        <v>47189</v>
      </c>
      <c r="B665" t="s">
        <v>684</v>
      </c>
      <c r="C665">
        <v>47</v>
      </c>
      <c r="D665" t="s">
        <v>677</v>
      </c>
      <c r="E665" t="s">
        <v>1116</v>
      </c>
      <c r="F665" t="s">
        <v>1113</v>
      </c>
      <c r="G665" t="s">
        <v>1116</v>
      </c>
      <c r="H665">
        <v>3</v>
      </c>
      <c r="I665" t="s">
        <v>1105</v>
      </c>
    </row>
    <row r="666" spans="1:9" x14ac:dyDescent="0.25">
      <c r="A666">
        <v>47205</v>
      </c>
      <c r="B666" t="s">
        <v>75</v>
      </c>
      <c r="C666">
        <v>47</v>
      </c>
      <c r="D666" t="s">
        <v>677</v>
      </c>
      <c r="E666" t="s">
        <v>1119</v>
      </c>
      <c r="F666" t="s">
        <v>1119</v>
      </c>
      <c r="G666" t="s">
        <v>1119</v>
      </c>
      <c r="H666">
        <v>1</v>
      </c>
      <c r="I666" t="s">
        <v>1107</v>
      </c>
    </row>
    <row r="667" spans="1:9" x14ac:dyDescent="0.25">
      <c r="A667">
        <v>47245</v>
      </c>
      <c r="B667" t="s">
        <v>685</v>
      </c>
      <c r="C667">
        <v>47</v>
      </c>
      <c r="D667" t="s">
        <v>677</v>
      </c>
      <c r="E667" t="s">
        <v>1117</v>
      </c>
      <c r="F667" t="s">
        <v>1113</v>
      </c>
      <c r="G667" t="s">
        <v>1117</v>
      </c>
      <c r="H667">
        <v>2</v>
      </c>
      <c r="I667" t="s">
        <v>1106</v>
      </c>
    </row>
    <row r="668" spans="1:9" x14ac:dyDescent="0.25">
      <c r="A668">
        <v>47258</v>
      </c>
      <c r="B668" t="s">
        <v>686</v>
      </c>
      <c r="C668">
        <v>47</v>
      </c>
      <c r="D668" t="s">
        <v>677</v>
      </c>
      <c r="E668" t="s">
        <v>1119</v>
      </c>
      <c r="F668" t="s">
        <v>1119</v>
      </c>
      <c r="G668" t="s">
        <v>1119</v>
      </c>
      <c r="H668">
        <v>2</v>
      </c>
      <c r="I668" t="s">
        <v>1106</v>
      </c>
    </row>
    <row r="669" spans="1:9" x14ac:dyDescent="0.25">
      <c r="A669">
        <v>47268</v>
      </c>
      <c r="B669" t="s">
        <v>687</v>
      </c>
      <c r="C669">
        <v>47</v>
      </c>
      <c r="D669" t="s">
        <v>677</v>
      </c>
      <c r="E669" t="s">
        <v>1119</v>
      </c>
      <c r="F669" t="s">
        <v>1119</v>
      </c>
      <c r="G669" t="s">
        <v>1119</v>
      </c>
      <c r="H669">
        <v>2</v>
      </c>
      <c r="I669" t="s">
        <v>1106</v>
      </c>
    </row>
    <row r="670" spans="1:9" x14ac:dyDescent="0.25">
      <c r="A670">
        <v>47288</v>
      </c>
      <c r="B670" t="s">
        <v>688</v>
      </c>
      <c r="C670">
        <v>47</v>
      </c>
      <c r="D670" t="s">
        <v>677</v>
      </c>
      <c r="E670" t="s">
        <v>1113</v>
      </c>
      <c r="F670" t="s">
        <v>1116</v>
      </c>
      <c r="G670" t="s">
        <v>1113</v>
      </c>
      <c r="H670">
        <v>3</v>
      </c>
      <c r="I670" t="s">
        <v>1105</v>
      </c>
    </row>
    <row r="671" spans="1:9" x14ac:dyDescent="0.25">
      <c r="A671">
        <v>47318</v>
      </c>
      <c r="B671" t="s">
        <v>689</v>
      </c>
      <c r="C671">
        <v>47</v>
      </c>
      <c r="D671" t="s">
        <v>677</v>
      </c>
      <c r="E671" t="s">
        <v>1119</v>
      </c>
      <c r="F671" t="s">
        <v>1119</v>
      </c>
      <c r="G671" t="s">
        <v>1119</v>
      </c>
      <c r="H671">
        <v>2</v>
      </c>
      <c r="I671" t="s">
        <v>1106</v>
      </c>
    </row>
    <row r="672" spans="1:9" x14ac:dyDescent="0.25">
      <c r="A672">
        <v>47460</v>
      </c>
      <c r="B672" t="s">
        <v>690</v>
      </c>
      <c r="C672">
        <v>47</v>
      </c>
      <c r="D672" t="s">
        <v>677</v>
      </c>
      <c r="E672" t="s">
        <v>1119</v>
      </c>
      <c r="F672" t="s">
        <v>1119</v>
      </c>
      <c r="G672" t="s">
        <v>1119</v>
      </c>
      <c r="H672">
        <v>1</v>
      </c>
      <c r="I672" t="s">
        <v>1107</v>
      </c>
    </row>
    <row r="673" spans="1:9" x14ac:dyDescent="0.25">
      <c r="A673">
        <v>47541</v>
      </c>
      <c r="B673" t="s">
        <v>691</v>
      </c>
      <c r="C673">
        <v>47</v>
      </c>
      <c r="D673" t="s">
        <v>677</v>
      </c>
      <c r="E673" t="s">
        <v>1119</v>
      </c>
      <c r="F673" t="s">
        <v>1119</v>
      </c>
      <c r="G673" t="s">
        <v>1119</v>
      </c>
      <c r="H673">
        <v>1</v>
      </c>
      <c r="I673" t="s">
        <v>1107</v>
      </c>
    </row>
    <row r="674" spans="1:9" x14ac:dyDescent="0.25">
      <c r="A674">
        <v>47545</v>
      </c>
      <c r="B674" t="s">
        <v>692</v>
      </c>
      <c r="C674">
        <v>47</v>
      </c>
      <c r="D674" t="s">
        <v>677</v>
      </c>
      <c r="E674" t="s">
        <v>1119</v>
      </c>
      <c r="F674" t="s">
        <v>1119</v>
      </c>
      <c r="G674" t="s">
        <v>1119</v>
      </c>
      <c r="H674">
        <v>1</v>
      </c>
      <c r="I674" t="s">
        <v>1107</v>
      </c>
    </row>
    <row r="675" spans="1:9" x14ac:dyDescent="0.25">
      <c r="A675">
        <v>47551</v>
      </c>
      <c r="B675" t="s">
        <v>693</v>
      </c>
      <c r="C675">
        <v>47</v>
      </c>
      <c r="D675" t="s">
        <v>677</v>
      </c>
      <c r="E675" t="s">
        <v>1117</v>
      </c>
      <c r="F675" t="s">
        <v>1119</v>
      </c>
      <c r="G675" t="s">
        <v>1113</v>
      </c>
      <c r="H675">
        <v>2</v>
      </c>
      <c r="I675" t="s">
        <v>1106</v>
      </c>
    </row>
    <row r="676" spans="1:9" x14ac:dyDescent="0.25">
      <c r="A676">
        <v>47555</v>
      </c>
      <c r="B676" t="s">
        <v>694</v>
      </c>
      <c r="C676">
        <v>47</v>
      </c>
      <c r="D676" t="s">
        <v>677</v>
      </c>
      <c r="E676" t="s">
        <v>1117</v>
      </c>
      <c r="F676" t="s">
        <v>1113</v>
      </c>
      <c r="G676" t="s">
        <v>1113</v>
      </c>
      <c r="H676">
        <v>3</v>
      </c>
      <c r="I676" t="s">
        <v>1105</v>
      </c>
    </row>
    <row r="677" spans="1:9" x14ac:dyDescent="0.25">
      <c r="A677">
        <v>47570</v>
      </c>
      <c r="B677" t="s">
        <v>695</v>
      </c>
      <c r="C677">
        <v>47</v>
      </c>
      <c r="D677" t="s">
        <v>677</v>
      </c>
      <c r="E677" t="s">
        <v>1119</v>
      </c>
      <c r="F677" t="s">
        <v>1119</v>
      </c>
      <c r="G677" t="s">
        <v>1119</v>
      </c>
      <c r="H677">
        <v>2</v>
      </c>
      <c r="I677" t="s">
        <v>1106</v>
      </c>
    </row>
    <row r="678" spans="1:9" x14ac:dyDescent="0.25">
      <c r="A678">
        <v>47605</v>
      </c>
      <c r="B678" t="s">
        <v>696</v>
      </c>
      <c r="C678">
        <v>47</v>
      </c>
      <c r="D678" t="s">
        <v>677</v>
      </c>
      <c r="E678" t="s">
        <v>1119</v>
      </c>
      <c r="F678" t="s">
        <v>1119</v>
      </c>
      <c r="G678" t="s">
        <v>1119</v>
      </c>
      <c r="H678">
        <v>1</v>
      </c>
      <c r="I678" t="s">
        <v>1107</v>
      </c>
    </row>
    <row r="679" spans="1:9" x14ac:dyDescent="0.25">
      <c r="A679">
        <v>47660</v>
      </c>
      <c r="B679" t="s">
        <v>697</v>
      </c>
      <c r="C679">
        <v>47</v>
      </c>
      <c r="D679" t="s">
        <v>677</v>
      </c>
      <c r="E679" t="s">
        <v>1119</v>
      </c>
      <c r="F679" t="s">
        <v>1119</v>
      </c>
      <c r="G679" t="s">
        <v>1119</v>
      </c>
      <c r="H679">
        <v>1</v>
      </c>
      <c r="I679" t="s">
        <v>1107</v>
      </c>
    </row>
    <row r="680" spans="1:9" x14ac:dyDescent="0.25">
      <c r="A680">
        <v>47675</v>
      </c>
      <c r="B680" t="s">
        <v>372</v>
      </c>
      <c r="C680">
        <v>47</v>
      </c>
      <c r="D680" t="s">
        <v>677</v>
      </c>
      <c r="E680" t="s">
        <v>1119</v>
      </c>
      <c r="F680" t="s">
        <v>1119</v>
      </c>
      <c r="G680" t="s">
        <v>1119</v>
      </c>
      <c r="H680">
        <v>2</v>
      </c>
      <c r="I680" t="s">
        <v>1106</v>
      </c>
    </row>
    <row r="681" spans="1:9" x14ac:dyDescent="0.25">
      <c r="A681">
        <v>47692</v>
      </c>
      <c r="B681" t="s">
        <v>698</v>
      </c>
      <c r="C681">
        <v>47</v>
      </c>
      <c r="D681" t="s">
        <v>677</v>
      </c>
      <c r="E681" t="s">
        <v>1119</v>
      </c>
      <c r="F681" t="s">
        <v>1117</v>
      </c>
      <c r="G681" t="s">
        <v>1119</v>
      </c>
      <c r="H681">
        <v>1</v>
      </c>
      <c r="I681" t="s">
        <v>1107</v>
      </c>
    </row>
    <row r="682" spans="1:9" x14ac:dyDescent="0.25">
      <c r="A682">
        <v>47703</v>
      </c>
      <c r="B682" t="s">
        <v>699</v>
      </c>
      <c r="C682">
        <v>47</v>
      </c>
      <c r="D682" t="s">
        <v>677</v>
      </c>
      <c r="E682" t="s">
        <v>1119</v>
      </c>
      <c r="F682" t="s">
        <v>1119</v>
      </c>
      <c r="G682" t="s">
        <v>1119</v>
      </c>
      <c r="H682">
        <v>1</v>
      </c>
      <c r="I682" t="s">
        <v>1107</v>
      </c>
    </row>
    <row r="683" spans="1:9" x14ac:dyDescent="0.25">
      <c r="A683">
        <v>47707</v>
      </c>
      <c r="B683" t="s">
        <v>700</v>
      </c>
      <c r="C683">
        <v>47</v>
      </c>
      <c r="D683" t="s">
        <v>677</v>
      </c>
      <c r="E683" t="s">
        <v>1119</v>
      </c>
      <c r="F683" t="s">
        <v>1119</v>
      </c>
      <c r="G683" t="s">
        <v>1119</v>
      </c>
      <c r="H683">
        <v>2</v>
      </c>
      <c r="I683" t="s">
        <v>1106</v>
      </c>
    </row>
    <row r="684" spans="1:9" x14ac:dyDescent="0.25">
      <c r="A684">
        <v>47720</v>
      </c>
      <c r="B684" t="s">
        <v>701</v>
      </c>
      <c r="C684">
        <v>47</v>
      </c>
      <c r="D684" t="s">
        <v>677</v>
      </c>
      <c r="E684" t="s">
        <v>1119</v>
      </c>
      <c r="F684" t="s">
        <v>1119</v>
      </c>
      <c r="G684" t="s">
        <v>1119</v>
      </c>
      <c r="H684">
        <v>1</v>
      </c>
      <c r="I684" t="s">
        <v>1107</v>
      </c>
    </row>
    <row r="685" spans="1:9" x14ac:dyDescent="0.25">
      <c r="A685">
        <v>47745</v>
      </c>
      <c r="B685" t="s">
        <v>702</v>
      </c>
      <c r="C685">
        <v>47</v>
      </c>
      <c r="D685" t="s">
        <v>677</v>
      </c>
      <c r="E685" t="s">
        <v>1119</v>
      </c>
      <c r="F685" t="s">
        <v>1119</v>
      </c>
      <c r="G685" t="s">
        <v>1119</v>
      </c>
      <c r="H685">
        <v>1</v>
      </c>
      <c r="I685" t="s">
        <v>1107</v>
      </c>
    </row>
    <row r="686" spans="1:9" x14ac:dyDescent="0.25">
      <c r="A686">
        <v>47798</v>
      </c>
      <c r="B686" t="s">
        <v>703</v>
      </c>
      <c r="C686">
        <v>47</v>
      </c>
      <c r="D686" t="s">
        <v>677</v>
      </c>
      <c r="E686" t="s">
        <v>1119</v>
      </c>
      <c r="F686" t="s">
        <v>1119</v>
      </c>
      <c r="G686" t="s">
        <v>1119</v>
      </c>
      <c r="H686">
        <v>2</v>
      </c>
      <c r="I686" t="s">
        <v>1106</v>
      </c>
    </row>
    <row r="687" spans="1:9" x14ac:dyDescent="0.25">
      <c r="A687">
        <v>47960</v>
      </c>
      <c r="B687" t="s">
        <v>704</v>
      </c>
      <c r="C687">
        <v>47</v>
      </c>
      <c r="D687" t="s">
        <v>677</v>
      </c>
      <c r="E687" t="s">
        <v>1119</v>
      </c>
      <c r="F687" t="s">
        <v>1119</v>
      </c>
      <c r="G687" t="s">
        <v>1119</v>
      </c>
      <c r="H687">
        <v>1</v>
      </c>
      <c r="I687" t="s">
        <v>1107</v>
      </c>
    </row>
    <row r="688" spans="1:9" x14ac:dyDescent="0.25">
      <c r="A688">
        <v>47980</v>
      </c>
      <c r="B688" t="s">
        <v>705</v>
      </c>
      <c r="C688">
        <v>47</v>
      </c>
      <c r="D688" t="s">
        <v>677</v>
      </c>
      <c r="E688" t="s">
        <v>1119</v>
      </c>
      <c r="F688" t="s">
        <v>1114</v>
      </c>
      <c r="G688" t="s">
        <v>1119</v>
      </c>
      <c r="H688">
        <v>2</v>
      </c>
      <c r="I688" t="s">
        <v>1106</v>
      </c>
    </row>
    <row r="689" spans="1:9" x14ac:dyDescent="0.25">
      <c r="A689">
        <v>50001</v>
      </c>
      <c r="B689" t="s">
        <v>707</v>
      </c>
      <c r="C689">
        <v>50</v>
      </c>
      <c r="D689" t="s">
        <v>706</v>
      </c>
      <c r="E689" t="s">
        <v>1116</v>
      </c>
      <c r="F689" t="s">
        <v>1116</v>
      </c>
      <c r="G689" t="s">
        <v>1116</v>
      </c>
      <c r="H689">
        <v>4</v>
      </c>
      <c r="I689" t="s">
        <v>1104</v>
      </c>
    </row>
    <row r="690" spans="1:9" x14ac:dyDescent="0.25">
      <c r="A690">
        <v>50006</v>
      </c>
      <c r="B690" t="s">
        <v>708</v>
      </c>
      <c r="C690">
        <v>50</v>
      </c>
      <c r="D690" t="s">
        <v>706</v>
      </c>
      <c r="E690" t="s">
        <v>1116</v>
      </c>
      <c r="F690" t="s">
        <v>1116</v>
      </c>
      <c r="G690" t="s">
        <v>1116</v>
      </c>
      <c r="H690">
        <v>4</v>
      </c>
      <c r="I690" t="s">
        <v>1104</v>
      </c>
    </row>
    <row r="691" spans="1:9" x14ac:dyDescent="0.25">
      <c r="A691">
        <v>50110</v>
      </c>
      <c r="B691" t="s">
        <v>709</v>
      </c>
      <c r="C691">
        <v>50</v>
      </c>
      <c r="D691" t="s">
        <v>706</v>
      </c>
      <c r="E691" t="s">
        <v>1119</v>
      </c>
      <c r="F691" t="s">
        <v>1116</v>
      </c>
      <c r="G691" t="s">
        <v>1119</v>
      </c>
      <c r="H691">
        <v>2</v>
      </c>
      <c r="I691" t="s">
        <v>1106</v>
      </c>
    </row>
    <row r="692" spans="1:9" x14ac:dyDescent="0.25">
      <c r="A692">
        <v>50124</v>
      </c>
      <c r="B692" t="s">
        <v>710</v>
      </c>
      <c r="C692">
        <v>50</v>
      </c>
      <c r="D692" t="s">
        <v>706</v>
      </c>
      <c r="E692" t="s">
        <v>1119</v>
      </c>
      <c r="F692" t="s">
        <v>1116</v>
      </c>
      <c r="G692" t="s">
        <v>1119</v>
      </c>
      <c r="H692">
        <v>2</v>
      </c>
      <c r="I692" t="s">
        <v>1106</v>
      </c>
    </row>
    <row r="693" spans="1:9" x14ac:dyDescent="0.25">
      <c r="A693">
        <v>50150</v>
      </c>
      <c r="B693" t="s">
        <v>711</v>
      </c>
      <c r="C693">
        <v>50</v>
      </c>
      <c r="D693" t="s">
        <v>706</v>
      </c>
      <c r="E693" t="s">
        <v>1113</v>
      </c>
      <c r="F693" t="s">
        <v>1116</v>
      </c>
      <c r="G693" t="s">
        <v>1119</v>
      </c>
      <c r="H693">
        <v>3</v>
      </c>
      <c r="I693" t="s">
        <v>1105</v>
      </c>
    </row>
    <row r="694" spans="1:9" x14ac:dyDescent="0.25">
      <c r="A694">
        <v>50223</v>
      </c>
      <c r="B694" t="s">
        <v>712</v>
      </c>
      <c r="C694">
        <v>50</v>
      </c>
      <c r="D694" t="s">
        <v>706</v>
      </c>
      <c r="E694" t="s">
        <v>1119</v>
      </c>
      <c r="F694" t="s">
        <v>1117</v>
      </c>
      <c r="G694" t="s">
        <v>1119</v>
      </c>
      <c r="H694">
        <v>3</v>
      </c>
      <c r="I694" t="s">
        <v>1105</v>
      </c>
    </row>
    <row r="695" spans="1:9" x14ac:dyDescent="0.25">
      <c r="A695">
        <v>50226</v>
      </c>
      <c r="B695" t="s">
        <v>713</v>
      </c>
      <c r="C695">
        <v>50</v>
      </c>
      <c r="D695" t="s">
        <v>706</v>
      </c>
      <c r="E695" t="s">
        <v>1116</v>
      </c>
      <c r="F695" t="s">
        <v>1113</v>
      </c>
      <c r="G695" t="s">
        <v>1116</v>
      </c>
      <c r="H695">
        <v>3</v>
      </c>
      <c r="I695" t="s">
        <v>1105</v>
      </c>
    </row>
    <row r="696" spans="1:9" x14ac:dyDescent="0.25">
      <c r="A696">
        <v>50245</v>
      </c>
      <c r="B696" t="s">
        <v>714</v>
      </c>
      <c r="C696">
        <v>50</v>
      </c>
      <c r="D696" t="s">
        <v>706</v>
      </c>
      <c r="E696" t="s">
        <v>1119</v>
      </c>
      <c r="F696" t="s">
        <v>1119</v>
      </c>
      <c r="G696" t="s">
        <v>1119</v>
      </c>
      <c r="H696">
        <v>1</v>
      </c>
      <c r="I696" t="s">
        <v>1107</v>
      </c>
    </row>
    <row r="697" spans="1:9" x14ac:dyDescent="0.25">
      <c r="A697">
        <v>50251</v>
      </c>
      <c r="B697" t="s">
        <v>715</v>
      </c>
      <c r="C697">
        <v>50</v>
      </c>
      <c r="D697" t="s">
        <v>706</v>
      </c>
      <c r="E697" t="s">
        <v>1119</v>
      </c>
      <c r="F697" t="s">
        <v>1117</v>
      </c>
      <c r="G697" t="s">
        <v>1119</v>
      </c>
      <c r="H697">
        <v>2</v>
      </c>
      <c r="I697" t="s">
        <v>1106</v>
      </c>
    </row>
    <row r="698" spans="1:9" x14ac:dyDescent="0.25">
      <c r="A698">
        <v>50270</v>
      </c>
      <c r="B698" t="s">
        <v>716</v>
      </c>
      <c r="C698">
        <v>50</v>
      </c>
      <c r="D698" t="s">
        <v>706</v>
      </c>
      <c r="E698" t="s">
        <v>1119</v>
      </c>
      <c r="F698" t="s">
        <v>1119</v>
      </c>
      <c r="G698" t="s">
        <v>1119</v>
      </c>
      <c r="H698">
        <v>2</v>
      </c>
      <c r="I698" t="s">
        <v>1106</v>
      </c>
    </row>
    <row r="699" spans="1:9" x14ac:dyDescent="0.25">
      <c r="A699">
        <v>50287</v>
      </c>
      <c r="B699" t="s">
        <v>717</v>
      </c>
      <c r="C699">
        <v>50</v>
      </c>
      <c r="D699" t="s">
        <v>706</v>
      </c>
      <c r="E699" t="s">
        <v>1119</v>
      </c>
      <c r="F699" t="s">
        <v>1119</v>
      </c>
      <c r="G699" t="s">
        <v>1119</v>
      </c>
      <c r="H699">
        <v>2</v>
      </c>
      <c r="I699" t="s">
        <v>1106</v>
      </c>
    </row>
    <row r="700" spans="1:9" x14ac:dyDescent="0.25">
      <c r="A700">
        <v>50313</v>
      </c>
      <c r="B700" t="s">
        <v>88</v>
      </c>
      <c r="C700">
        <v>50</v>
      </c>
      <c r="D700" t="s">
        <v>706</v>
      </c>
      <c r="E700" t="s">
        <v>1113</v>
      </c>
      <c r="F700" t="s">
        <v>1113</v>
      </c>
      <c r="G700" t="s">
        <v>1117</v>
      </c>
      <c r="H700">
        <v>3</v>
      </c>
      <c r="I700" t="s">
        <v>1105</v>
      </c>
    </row>
    <row r="701" spans="1:9" x14ac:dyDescent="0.25">
      <c r="A701">
        <v>50318</v>
      </c>
      <c r="B701" t="s">
        <v>689</v>
      </c>
      <c r="C701">
        <v>50</v>
      </c>
      <c r="D701" t="s">
        <v>706</v>
      </c>
      <c r="E701" t="s">
        <v>1116</v>
      </c>
      <c r="F701" t="s">
        <v>1113</v>
      </c>
      <c r="G701" t="s">
        <v>1113</v>
      </c>
      <c r="H701">
        <v>3</v>
      </c>
      <c r="I701" t="s">
        <v>1105</v>
      </c>
    </row>
    <row r="702" spans="1:9" x14ac:dyDescent="0.25">
      <c r="A702">
        <v>50325</v>
      </c>
      <c r="B702" t="s">
        <v>718</v>
      </c>
      <c r="C702">
        <v>50</v>
      </c>
      <c r="D702" t="s">
        <v>706</v>
      </c>
      <c r="E702" t="s">
        <v>1119</v>
      </c>
      <c r="F702" t="s">
        <v>1119</v>
      </c>
      <c r="G702" t="s">
        <v>1119</v>
      </c>
      <c r="H702">
        <v>1</v>
      </c>
      <c r="I702" t="s">
        <v>1107</v>
      </c>
    </row>
    <row r="703" spans="1:9" x14ac:dyDescent="0.25">
      <c r="A703">
        <v>50330</v>
      </c>
      <c r="B703" t="s">
        <v>719</v>
      </c>
      <c r="C703">
        <v>50</v>
      </c>
      <c r="D703" t="s">
        <v>706</v>
      </c>
      <c r="E703" t="s">
        <v>1119</v>
      </c>
      <c r="F703" t="s">
        <v>1119</v>
      </c>
      <c r="G703" t="s">
        <v>1119</v>
      </c>
      <c r="H703">
        <v>2</v>
      </c>
      <c r="I703" t="s">
        <v>1106</v>
      </c>
    </row>
    <row r="704" spans="1:9" x14ac:dyDescent="0.25">
      <c r="A704">
        <v>50350</v>
      </c>
      <c r="B704" t="s">
        <v>720</v>
      </c>
      <c r="C704">
        <v>50</v>
      </c>
      <c r="D704" t="s">
        <v>706</v>
      </c>
      <c r="E704" t="s">
        <v>1119</v>
      </c>
      <c r="F704" t="s">
        <v>1119</v>
      </c>
      <c r="G704" t="s">
        <v>1119</v>
      </c>
      <c r="H704">
        <v>1</v>
      </c>
      <c r="I704" t="s">
        <v>1107</v>
      </c>
    </row>
    <row r="705" spans="1:9" x14ac:dyDescent="0.25">
      <c r="A705">
        <v>50370</v>
      </c>
      <c r="B705" t="s">
        <v>721</v>
      </c>
      <c r="C705">
        <v>50</v>
      </c>
      <c r="D705" t="s">
        <v>706</v>
      </c>
      <c r="E705" t="s">
        <v>1119</v>
      </c>
      <c r="F705" t="s">
        <v>1113</v>
      </c>
      <c r="G705" t="s">
        <v>1119</v>
      </c>
      <c r="H705">
        <v>1</v>
      </c>
      <c r="I705" t="s">
        <v>1107</v>
      </c>
    </row>
    <row r="706" spans="1:9" x14ac:dyDescent="0.25">
      <c r="A706">
        <v>50400</v>
      </c>
      <c r="B706" t="s">
        <v>722</v>
      </c>
      <c r="C706">
        <v>50</v>
      </c>
      <c r="D706" t="s">
        <v>706</v>
      </c>
      <c r="E706" t="s">
        <v>1119</v>
      </c>
      <c r="F706" t="s">
        <v>1117</v>
      </c>
      <c r="G706" t="s">
        <v>1119</v>
      </c>
      <c r="H706">
        <v>2</v>
      </c>
      <c r="I706" t="s">
        <v>1106</v>
      </c>
    </row>
    <row r="707" spans="1:9" x14ac:dyDescent="0.25">
      <c r="A707">
        <v>50450</v>
      </c>
      <c r="B707" t="s">
        <v>723</v>
      </c>
      <c r="C707">
        <v>50</v>
      </c>
      <c r="D707" t="s">
        <v>706</v>
      </c>
      <c r="E707" t="s">
        <v>1119</v>
      </c>
      <c r="F707" t="s">
        <v>1119</v>
      </c>
      <c r="G707" t="s">
        <v>1119</v>
      </c>
      <c r="H707">
        <v>2</v>
      </c>
      <c r="I707" t="s">
        <v>1106</v>
      </c>
    </row>
    <row r="708" spans="1:9" x14ac:dyDescent="0.25">
      <c r="A708">
        <v>50568</v>
      </c>
      <c r="B708" t="s">
        <v>724</v>
      </c>
      <c r="C708">
        <v>50</v>
      </c>
      <c r="D708" t="s">
        <v>706</v>
      </c>
      <c r="E708" t="s">
        <v>1119</v>
      </c>
      <c r="F708" t="s">
        <v>1116</v>
      </c>
      <c r="G708" t="s">
        <v>1119</v>
      </c>
      <c r="H708">
        <v>3</v>
      </c>
      <c r="I708" t="s">
        <v>1105</v>
      </c>
    </row>
    <row r="709" spans="1:9" x14ac:dyDescent="0.25">
      <c r="A709">
        <v>50573</v>
      </c>
      <c r="B709" t="s">
        <v>725</v>
      </c>
      <c r="C709">
        <v>50</v>
      </c>
      <c r="D709" t="s">
        <v>706</v>
      </c>
      <c r="E709" t="s">
        <v>1113</v>
      </c>
      <c r="F709" t="s">
        <v>1114</v>
      </c>
      <c r="G709" t="s">
        <v>1113</v>
      </c>
      <c r="H709">
        <v>3</v>
      </c>
      <c r="I709" t="s">
        <v>1105</v>
      </c>
    </row>
    <row r="710" spans="1:9" x14ac:dyDescent="0.25">
      <c r="A710">
        <v>50577</v>
      </c>
      <c r="B710" t="s">
        <v>726</v>
      </c>
      <c r="C710">
        <v>50</v>
      </c>
      <c r="D710" t="s">
        <v>706</v>
      </c>
      <c r="E710" t="s">
        <v>1119</v>
      </c>
      <c r="F710" t="s">
        <v>1119</v>
      </c>
      <c r="G710" t="s">
        <v>1119</v>
      </c>
      <c r="H710">
        <v>2</v>
      </c>
      <c r="I710" t="s">
        <v>1106</v>
      </c>
    </row>
    <row r="711" spans="1:9" x14ac:dyDescent="0.25">
      <c r="A711">
        <v>50590</v>
      </c>
      <c r="B711" t="s">
        <v>390</v>
      </c>
      <c r="C711">
        <v>50</v>
      </c>
      <c r="D711" t="s">
        <v>706</v>
      </c>
      <c r="E711" t="s">
        <v>1119</v>
      </c>
      <c r="F711" t="s">
        <v>1119</v>
      </c>
      <c r="G711" t="s">
        <v>1119</v>
      </c>
      <c r="H711">
        <v>2</v>
      </c>
      <c r="I711" t="s">
        <v>1106</v>
      </c>
    </row>
    <row r="712" spans="1:9" x14ac:dyDescent="0.25">
      <c r="A712">
        <v>50606</v>
      </c>
      <c r="B712" t="s">
        <v>727</v>
      </c>
      <c r="C712">
        <v>50</v>
      </c>
      <c r="D712" t="s">
        <v>706</v>
      </c>
      <c r="E712" t="s">
        <v>1113</v>
      </c>
      <c r="F712" t="s">
        <v>1113</v>
      </c>
      <c r="G712" t="s">
        <v>1114</v>
      </c>
      <c r="H712">
        <v>4</v>
      </c>
      <c r="I712" t="s">
        <v>1104</v>
      </c>
    </row>
    <row r="713" spans="1:9" x14ac:dyDescent="0.25">
      <c r="A713">
        <v>50680</v>
      </c>
      <c r="B713" t="s">
        <v>728</v>
      </c>
      <c r="C713">
        <v>50</v>
      </c>
      <c r="D713" t="s">
        <v>706</v>
      </c>
      <c r="E713" t="s">
        <v>1119</v>
      </c>
      <c r="F713" t="s">
        <v>1116</v>
      </c>
      <c r="G713" t="s">
        <v>1119</v>
      </c>
      <c r="H713">
        <v>2</v>
      </c>
      <c r="I713" t="s">
        <v>1106</v>
      </c>
    </row>
    <row r="714" spans="1:9" x14ac:dyDescent="0.25">
      <c r="A714">
        <v>50683</v>
      </c>
      <c r="B714" t="s">
        <v>729</v>
      </c>
      <c r="C714">
        <v>50</v>
      </c>
      <c r="D714" t="s">
        <v>706</v>
      </c>
      <c r="E714" t="s">
        <v>1119</v>
      </c>
      <c r="F714" t="s">
        <v>1117</v>
      </c>
      <c r="G714" t="s">
        <v>1119</v>
      </c>
      <c r="H714">
        <v>2</v>
      </c>
      <c r="I714" t="s">
        <v>1106</v>
      </c>
    </row>
    <row r="715" spans="1:9" x14ac:dyDescent="0.25">
      <c r="A715">
        <v>50686</v>
      </c>
      <c r="B715" t="s">
        <v>730</v>
      </c>
      <c r="C715">
        <v>50</v>
      </c>
      <c r="D715" t="s">
        <v>706</v>
      </c>
      <c r="E715" t="s">
        <v>1119</v>
      </c>
      <c r="F715" t="s">
        <v>1119</v>
      </c>
      <c r="G715" t="s">
        <v>1119</v>
      </c>
      <c r="H715">
        <v>1</v>
      </c>
      <c r="I715" t="s">
        <v>1107</v>
      </c>
    </row>
    <row r="716" spans="1:9" x14ac:dyDescent="0.25">
      <c r="A716">
        <v>50689</v>
      </c>
      <c r="B716" t="s">
        <v>456</v>
      </c>
      <c r="C716">
        <v>50</v>
      </c>
      <c r="D716" t="s">
        <v>706</v>
      </c>
      <c r="E716" t="s">
        <v>1116</v>
      </c>
      <c r="F716" t="s">
        <v>1113</v>
      </c>
      <c r="G716" t="s">
        <v>1116</v>
      </c>
      <c r="H716">
        <v>4</v>
      </c>
      <c r="I716" t="s">
        <v>1104</v>
      </c>
    </row>
    <row r="717" spans="1:9" x14ac:dyDescent="0.25">
      <c r="A717">
        <v>50711</v>
      </c>
      <c r="B717" t="s">
        <v>731</v>
      </c>
      <c r="C717">
        <v>50</v>
      </c>
      <c r="D717" t="s">
        <v>706</v>
      </c>
      <c r="E717" t="s">
        <v>1119</v>
      </c>
      <c r="F717" t="s">
        <v>1116</v>
      </c>
      <c r="G717" t="s">
        <v>1119</v>
      </c>
      <c r="H717">
        <v>2</v>
      </c>
      <c r="I717" t="s">
        <v>1106</v>
      </c>
    </row>
    <row r="718" spans="1:9" x14ac:dyDescent="0.25">
      <c r="A718">
        <v>52001</v>
      </c>
      <c r="B718" t="s">
        <v>732</v>
      </c>
      <c r="C718">
        <v>52</v>
      </c>
      <c r="D718" t="s">
        <v>108</v>
      </c>
      <c r="E718" t="s">
        <v>1116</v>
      </c>
      <c r="F718" t="s">
        <v>1116</v>
      </c>
      <c r="G718" t="s">
        <v>1116</v>
      </c>
      <c r="H718">
        <v>4</v>
      </c>
      <c r="I718" t="s">
        <v>1104</v>
      </c>
    </row>
    <row r="719" spans="1:9" x14ac:dyDescent="0.25">
      <c r="A719">
        <v>52019</v>
      </c>
      <c r="B719" t="s">
        <v>488</v>
      </c>
      <c r="C719">
        <v>52</v>
      </c>
      <c r="D719" t="s">
        <v>108</v>
      </c>
      <c r="E719" t="s">
        <v>1119</v>
      </c>
      <c r="F719" t="s">
        <v>1119</v>
      </c>
      <c r="G719" t="s">
        <v>1119</v>
      </c>
      <c r="H719">
        <v>2</v>
      </c>
      <c r="I719" t="s">
        <v>1106</v>
      </c>
    </row>
    <row r="720" spans="1:9" x14ac:dyDescent="0.25">
      <c r="A720">
        <v>52022</v>
      </c>
      <c r="B720" t="s">
        <v>733</v>
      </c>
      <c r="C720">
        <v>52</v>
      </c>
      <c r="D720" t="s">
        <v>108</v>
      </c>
      <c r="E720" t="s">
        <v>1119</v>
      </c>
      <c r="F720" t="s">
        <v>1117</v>
      </c>
      <c r="G720" t="s">
        <v>1119</v>
      </c>
      <c r="H720">
        <v>2</v>
      </c>
      <c r="I720" t="s">
        <v>1106</v>
      </c>
    </row>
    <row r="721" spans="1:9" x14ac:dyDescent="0.25">
      <c r="A721">
        <v>52036</v>
      </c>
      <c r="B721" t="s">
        <v>734</v>
      </c>
      <c r="C721">
        <v>52</v>
      </c>
      <c r="D721" t="s">
        <v>108</v>
      </c>
      <c r="E721" t="s">
        <v>1119</v>
      </c>
      <c r="F721" t="s">
        <v>1117</v>
      </c>
      <c r="G721" t="s">
        <v>1119</v>
      </c>
      <c r="H721">
        <v>2</v>
      </c>
      <c r="I721" t="s">
        <v>1106</v>
      </c>
    </row>
    <row r="722" spans="1:9" x14ac:dyDescent="0.25">
      <c r="A722">
        <v>52051</v>
      </c>
      <c r="B722" t="s">
        <v>735</v>
      </c>
      <c r="C722">
        <v>52</v>
      </c>
      <c r="D722" t="s">
        <v>108</v>
      </c>
      <c r="E722" t="s">
        <v>1119</v>
      </c>
      <c r="F722" t="s">
        <v>1119</v>
      </c>
      <c r="G722" t="s">
        <v>1119</v>
      </c>
      <c r="H722">
        <v>2</v>
      </c>
      <c r="I722" t="s">
        <v>1106</v>
      </c>
    </row>
    <row r="723" spans="1:9" x14ac:dyDescent="0.25">
      <c r="A723">
        <v>52079</v>
      </c>
      <c r="B723" t="s">
        <v>736</v>
      </c>
      <c r="C723">
        <v>52</v>
      </c>
      <c r="D723" t="s">
        <v>108</v>
      </c>
      <c r="E723" t="s">
        <v>1119</v>
      </c>
      <c r="F723" t="s">
        <v>1119</v>
      </c>
      <c r="G723" t="s">
        <v>1119</v>
      </c>
      <c r="H723">
        <v>1</v>
      </c>
      <c r="I723" t="s">
        <v>1107</v>
      </c>
    </row>
    <row r="724" spans="1:9" x14ac:dyDescent="0.25">
      <c r="A724">
        <v>52083</v>
      </c>
      <c r="B724" t="s">
        <v>237</v>
      </c>
      <c r="C724">
        <v>52</v>
      </c>
      <c r="D724" t="s">
        <v>108</v>
      </c>
      <c r="E724" t="s">
        <v>1119</v>
      </c>
      <c r="F724" t="s">
        <v>1119</v>
      </c>
      <c r="G724" t="s">
        <v>1119</v>
      </c>
      <c r="H724">
        <v>2</v>
      </c>
      <c r="I724" t="s">
        <v>1106</v>
      </c>
    </row>
    <row r="725" spans="1:9" x14ac:dyDescent="0.25">
      <c r="A725">
        <v>52110</v>
      </c>
      <c r="B725" t="s">
        <v>737</v>
      </c>
      <c r="C725">
        <v>52</v>
      </c>
      <c r="D725" t="s">
        <v>108</v>
      </c>
      <c r="E725" t="s">
        <v>1119</v>
      </c>
      <c r="F725" t="s">
        <v>1116</v>
      </c>
      <c r="G725" t="s">
        <v>1119</v>
      </c>
      <c r="H725">
        <v>2</v>
      </c>
      <c r="I725" t="s">
        <v>1106</v>
      </c>
    </row>
    <row r="726" spans="1:9" x14ac:dyDescent="0.25">
      <c r="A726">
        <v>52203</v>
      </c>
      <c r="B726" t="s">
        <v>738</v>
      </c>
      <c r="C726">
        <v>52</v>
      </c>
      <c r="D726" t="s">
        <v>108</v>
      </c>
      <c r="E726" t="s">
        <v>1119</v>
      </c>
      <c r="F726" t="s">
        <v>1119</v>
      </c>
      <c r="G726" t="s">
        <v>1119</v>
      </c>
      <c r="H726">
        <v>1</v>
      </c>
      <c r="I726" t="s">
        <v>1107</v>
      </c>
    </row>
    <row r="727" spans="1:9" x14ac:dyDescent="0.25">
      <c r="A727">
        <v>52207</v>
      </c>
      <c r="B727" t="s">
        <v>739</v>
      </c>
      <c r="C727">
        <v>52</v>
      </c>
      <c r="D727" t="s">
        <v>108</v>
      </c>
      <c r="E727" t="s">
        <v>1113</v>
      </c>
      <c r="F727" t="s">
        <v>1117</v>
      </c>
      <c r="G727" t="s">
        <v>1119</v>
      </c>
      <c r="H727">
        <v>2</v>
      </c>
      <c r="I727" t="s">
        <v>1106</v>
      </c>
    </row>
    <row r="728" spans="1:9" x14ac:dyDescent="0.25">
      <c r="A728">
        <v>52210</v>
      </c>
      <c r="B728" t="s">
        <v>740</v>
      </c>
      <c r="C728">
        <v>52</v>
      </c>
      <c r="D728" t="s">
        <v>108</v>
      </c>
      <c r="E728" t="s">
        <v>1119</v>
      </c>
      <c r="F728" t="s">
        <v>1113</v>
      </c>
      <c r="G728" t="s">
        <v>1119</v>
      </c>
      <c r="H728">
        <v>2</v>
      </c>
      <c r="I728" t="s">
        <v>1106</v>
      </c>
    </row>
    <row r="729" spans="1:9" x14ac:dyDescent="0.25">
      <c r="A729">
        <v>52215</v>
      </c>
      <c r="B729" t="s">
        <v>196</v>
      </c>
      <c r="C729">
        <v>52</v>
      </c>
      <c r="D729" t="s">
        <v>108</v>
      </c>
      <c r="E729" t="s">
        <v>1119</v>
      </c>
      <c r="F729" t="s">
        <v>1119</v>
      </c>
      <c r="G729" t="s">
        <v>1119</v>
      </c>
      <c r="H729">
        <v>2</v>
      </c>
      <c r="I729" t="s">
        <v>1106</v>
      </c>
    </row>
    <row r="730" spans="1:9" x14ac:dyDescent="0.25">
      <c r="A730">
        <v>52224</v>
      </c>
      <c r="B730" t="s">
        <v>741</v>
      </c>
      <c r="C730">
        <v>52</v>
      </c>
      <c r="D730" t="s">
        <v>108</v>
      </c>
      <c r="E730" t="s">
        <v>1119</v>
      </c>
      <c r="F730" t="s">
        <v>1119</v>
      </c>
      <c r="G730" t="s">
        <v>1119</v>
      </c>
      <c r="H730">
        <v>2</v>
      </c>
      <c r="I730" t="s">
        <v>1106</v>
      </c>
    </row>
    <row r="731" spans="1:9" x14ac:dyDescent="0.25">
      <c r="A731">
        <v>52227</v>
      </c>
      <c r="B731" t="s">
        <v>742</v>
      </c>
      <c r="C731">
        <v>52</v>
      </c>
      <c r="D731" t="s">
        <v>108</v>
      </c>
      <c r="E731" t="s">
        <v>1119</v>
      </c>
      <c r="F731" t="s">
        <v>1116</v>
      </c>
      <c r="G731" t="s">
        <v>1119</v>
      </c>
      <c r="H731">
        <v>2</v>
      </c>
      <c r="I731" t="s">
        <v>1106</v>
      </c>
    </row>
    <row r="732" spans="1:9" x14ac:dyDescent="0.25">
      <c r="A732">
        <v>52233</v>
      </c>
      <c r="B732" t="s">
        <v>743</v>
      </c>
      <c r="C732">
        <v>52</v>
      </c>
      <c r="D732" t="s">
        <v>108</v>
      </c>
      <c r="E732" t="s">
        <v>1119</v>
      </c>
      <c r="F732" t="s">
        <v>1119</v>
      </c>
      <c r="G732" t="s">
        <v>1119</v>
      </c>
      <c r="H732">
        <v>1</v>
      </c>
      <c r="I732" t="s">
        <v>1107</v>
      </c>
    </row>
    <row r="733" spans="1:9" x14ac:dyDescent="0.25">
      <c r="A733">
        <v>52240</v>
      </c>
      <c r="B733" t="s">
        <v>744</v>
      </c>
      <c r="C733">
        <v>52</v>
      </c>
      <c r="D733" t="s">
        <v>108</v>
      </c>
      <c r="E733" t="s">
        <v>1117</v>
      </c>
      <c r="F733" t="s">
        <v>1116</v>
      </c>
      <c r="G733" t="s">
        <v>1117</v>
      </c>
      <c r="H733">
        <v>2</v>
      </c>
      <c r="I733" t="s">
        <v>1106</v>
      </c>
    </row>
    <row r="734" spans="1:9" x14ac:dyDescent="0.25">
      <c r="A734">
        <v>52250</v>
      </c>
      <c r="B734" t="s">
        <v>745</v>
      </c>
      <c r="C734">
        <v>52</v>
      </c>
      <c r="D734" t="s">
        <v>108</v>
      </c>
      <c r="E734" t="s">
        <v>1119</v>
      </c>
      <c r="F734" t="s">
        <v>1119</v>
      </c>
      <c r="G734" t="s">
        <v>1119</v>
      </c>
      <c r="H734">
        <v>1</v>
      </c>
      <c r="I734" t="s">
        <v>1107</v>
      </c>
    </row>
    <row r="735" spans="1:9" x14ac:dyDescent="0.25">
      <c r="A735">
        <v>52254</v>
      </c>
      <c r="B735" t="s">
        <v>746</v>
      </c>
      <c r="C735">
        <v>52</v>
      </c>
      <c r="D735" t="s">
        <v>108</v>
      </c>
      <c r="E735" t="s">
        <v>1119</v>
      </c>
      <c r="F735" t="s">
        <v>1119</v>
      </c>
      <c r="G735" t="s">
        <v>1119</v>
      </c>
      <c r="H735">
        <v>1</v>
      </c>
      <c r="I735" t="s">
        <v>1107</v>
      </c>
    </row>
    <row r="736" spans="1:9" x14ac:dyDescent="0.25">
      <c r="A736">
        <v>52256</v>
      </c>
      <c r="B736" t="s">
        <v>747</v>
      </c>
      <c r="C736">
        <v>52</v>
      </c>
      <c r="D736" t="s">
        <v>108</v>
      </c>
      <c r="E736" t="s">
        <v>1119</v>
      </c>
      <c r="F736" t="s">
        <v>1119</v>
      </c>
      <c r="G736" t="s">
        <v>1119</v>
      </c>
      <c r="H736">
        <v>1</v>
      </c>
      <c r="I736" t="s">
        <v>1107</v>
      </c>
    </row>
    <row r="737" spans="1:9" x14ac:dyDescent="0.25">
      <c r="A737">
        <v>52258</v>
      </c>
      <c r="B737" t="s">
        <v>748</v>
      </c>
      <c r="C737">
        <v>52</v>
      </c>
      <c r="D737" t="s">
        <v>108</v>
      </c>
      <c r="E737" t="s">
        <v>1119</v>
      </c>
      <c r="F737" t="s">
        <v>1119</v>
      </c>
      <c r="G737" t="s">
        <v>1119</v>
      </c>
      <c r="H737">
        <v>2</v>
      </c>
      <c r="I737" t="s">
        <v>1106</v>
      </c>
    </row>
    <row r="738" spans="1:9" x14ac:dyDescent="0.25">
      <c r="A738">
        <v>52260</v>
      </c>
      <c r="B738" t="s">
        <v>404</v>
      </c>
      <c r="C738">
        <v>52</v>
      </c>
      <c r="D738" t="s">
        <v>108</v>
      </c>
      <c r="E738" t="s">
        <v>1119</v>
      </c>
      <c r="F738" t="s">
        <v>1119</v>
      </c>
      <c r="G738" t="s">
        <v>1119</v>
      </c>
      <c r="H738">
        <v>2</v>
      </c>
      <c r="I738" t="s">
        <v>1106</v>
      </c>
    </row>
    <row r="739" spans="1:9" x14ac:dyDescent="0.25">
      <c r="A739">
        <v>52287</v>
      </c>
      <c r="B739" t="s">
        <v>749</v>
      </c>
      <c r="C739">
        <v>52</v>
      </c>
      <c r="D739" t="s">
        <v>108</v>
      </c>
      <c r="E739" t="s">
        <v>1119</v>
      </c>
      <c r="F739" t="s">
        <v>1119</v>
      </c>
      <c r="G739" t="s">
        <v>1119</v>
      </c>
      <c r="H739">
        <v>2</v>
      </c>
      <c r="I739" t="s">
        <v>1106</v>
      </c>
    </row>
    <row r="740" spans="1:9" x14ac:dyDescent="0.25">
      <c r="A740">
        <v>52317</v>
      </c>
      <c r="B740" t="s">
        <v>750</v>
      </c>
      <c r="C740">
        <v>52</v>
      </c>
      <c r="D740" t="s">
        <v>108</v>
      </c>
      <c r="E740" t="s">
        <v>1113</v>
      </c>
      <c r="F740" t="s">
        <v>1113</v>
      </c>
      <c r="G740" t="s">
        <v>1119</v>
      </c>
      <c r="H740">
        <v>2</v>
      </c>
      <c r="I740" t="s">
        <v>1106</v>
      </c>
    </row>
    <row r="741" spans="1:9" x14ac:dyDescent="0.25">
      <c r="A741">
        <v>52320</v>
      </c>
      <c r="B741" t="s">
        <v>751</v>
      </c>
      <c r="C741">
        <v>52</v>
      </c>
      <c r="D741" t="s">
        <v>108</v>
      </c>
      <c r="E741" t="s">
        <v>1113</v>
      </c>
      <c r="F741" t="s">
        <v>1119</v>
      </c>
      <c r="G741" t="s">
        <v>1119</v>
      </c>
      <c r="H741">
        <v>2</v>
      </c>
      <c r="I741" t="s">
        <v>1106</v>
      </c>
    </row>
    <row r="742" spans="1:9" x14ac:dyDescent="0.25">
      <c r="A742">
        <v>52323</v>
      </c>
      <c r="B742" t="s">
        <v>752</v>
      </c>
      <c r="C742">
        <v>52</v>
      </c>
      <c r="D742" t="s">
        <v>108</v>
      </c>
      <c r="E742" t="s">
        <v>1119</v>
      </c>
      <c r="F742" t="s">
        <v>1116</v>
      </c>
      <c r="G742" t="s">
        <v>1119</v>
      </c>
      <c r="H742">
        <v>2</v>
      </c>
      <c r="I742" t="s">
        <v>1106</v>
      </c>
    </row>
    <row r="743" spans="1:9" x14ac:dyDescent="0.25">
      <c r="A743">
        <v>52352</v>
      </c>
      <c r="B743" t="s">
        <v>753</v>
      </c>
      <c r="C743">
        <v>52</v>
      </c>
      <c r="D743" t="s">
        <v>108</v>
      </c>
      <c r="E743" t="s">
        <v>1119</v>
      </c>
      <c r="F743" t="s">
        <v>1113</v>
      </c>
      <c r="G743" t="s">
        <v>1119</v>
      </c>
      <c r="H743">
        <v>2</v>
      </c>
      <c r="I743" t="s">
        <v>1106</v>
      </c>
    </row>
    <row r="744" spans="1:9" x14ac:dyDescent="0.25">
      <c r="A744">
        <v>52354</v>
      </c>
      <c r="B744" t="s">
        <v>754</v>
      </c>
      <c r="C744">
        <v>52</v>
      </c>
      <c r="D744" t="s">
        <v>108</v>
      </c>
      <c r="E744" t="s">
        <v>1113</v>
      </c>
      <c r="F744" t="s">
        <v>1119</v>
      </c>
      <c r="G744" t="s">
        <v>1119</v>
      </c>
      <c r="H744">
        <v>2</v>
      </c>
      <c r="I744" t="s">
        <v>1106</v>
      </c>
    </row>
    <row r="745" spans="1:9" x14ac:dyDescent="0.25">
      <c r="A745">
        <v>52356</v>
      </c>
      <c r="B745" t="s">
        <v>755</v>
      </c>
      <c r="C745">
        <v>52</v>
      </c>
      <c r="D745" t="s">
        <v>108</v>
      </c>
      <c r="E745" t="s">
        <v>1116</v>
      </c>
      <c r="F745" t="s">
        <v>1114</v>
      </c>
      <c r="G745" t="s">
        <v>1116</v>
      </c>
      <c r="H745">
        <v>3</v>
      </c>
      <c r="I745" t="s">
        <v>1105</v>
      </c>
    </row>
    <row r="746" spans="1:9" x14ac:dyDescent="0.25">
      <c r="A746">
        <v>52378</v>
      </c>
      <c r="B746" t="s">
        <v>756</v>
      </c>
      <c r="C746">
        <v>52</v>
      </c>
      <c r="D746" t="s">
        <v>108</v>
      </c>
      <c r="E746" t="s">
        <v>1119</v>
      </c>
      <c r="F746" t="s">
        <v>1119</v>
      </c>
      <c r="G746" t="s">
        <v>1119</v>
      </c>
      <c r="H746">
        <v>2</v>
      </c>
      <c r="I746" t="s">
        <v>1106</v>
      </c>
    </row>
    <row r="747" spans="1:9" x14ac:dyDescent="0.25">
      <c r="A747">
        <v>52381</v>
      </c>
      <c r="B747" t="s">
        <v>757</v>
      </c>
      <c r="C747">
        <v>52</v>
      </c>
      <c r="D747" t="s">
        <v>108</v>
      </c>
      <c r="E747" t="s">
        <v>1119</v>
      </c>
      <c r="F747" t="s">
        <v>1113</v>
      </c>
      <c r="G747" t="s">
        <v>1119</v>
      </c>
      <c r="H747">
        <v>2</v>
      </c>
      <c r="I747" t="s">
        <v>1106</v>
      </c>
    </row>
    <row r="748" spans="1:9" x14ac:dyDescent="0.25">
      <c r="A748">
        <v>52385</v>
      </c>
      <c r="B748" t="s">
        <v>758</v>
      </c>
      <c r="C748">
        <v>52</v>
      </c>
      <c r="D748" t="s">
        <v>108</v>
      </c>
      <c r="E748" t="s">
        <v>1119</v>
      </c>
      <c r="F748" t="s">
        <v>1119</v>
      </c>
      <c r="G748" t="s">
        <v>1119</v>
      </c>
      <c r="H748">
        <v>2</v>
      </c>
      <c r="I748" t="s">
        <v>1106</v>
      </c>
    </row>
    <row r="749" spans="1:9" x14ac:dyDescent="0.25">
      <c r="A749">
        <v>52390</v>
      </c>
      <c r="B749" t="s">
        <v>759</v>
      </c>
      <c r="C749">
        <v>52</v>
      </c>
      <c r="D749" t="s">
        <v>108</v>
      </c>
      <c r="E749" t="s">
        <v>1119</v>
      </c>
      <c r="F749" t="s">
        <v>1119</v>
      </c>
      <c r="G749" t="s">
        <v>1119</v>
      </c>
      <c r="H749">
        <v>1</v>
      </c>
      <c r="I749" t="s">
        <v>1107</v>
      </c>
    </row>
    <row r="750" spans="1:9" x14ac:dyDescent="0.25">
      <c r="A750">
        <v>52399</v>
      </c>
      <c r="B750" t="s">
        <v>101</v>
      </c>
      <c r="C750">
        <v>52</v>
      </c>
      <c r="D750" t="s">
        <v>108</v>
      </c>
      <c r="E750" t="s">
        <v>1116</v>
      </c>
      <c r="F750" t="s">
        <v>1116</v>
      </c>
      <c r="G750" t="s">
        <v>1116</v>
      </c>
      <c r="H750">
        <v>3</v>
      </c>
      <c r="I750" t="s">
        <v>1105</v>
      </c>
    </row>
    <row r="751" spans="1:9" x14ac:dyDescent="0.25">
      <c r="A751">
        <v>52405</v>
      </c>
      <c r="B751" t="s">
        <v>760</v>
      </c>
      <c r="C751">
        <v>52</v>
      </c>
      <c r="D751" t="s">
        <v>108</v>
      </c>
      <c r="E751" t="s">
        <v>1119</v>
      </c>
      <c r="F751" t="s">
        <v>1119</v>
      </c>
      <c r="G751" t="s">
        <v>1119</v>
      </c>
      <c r="H751">
        <v>1</v>
      </c>
      <c r="I751" t="s">
        <v>1107</v>
      </c>
    </row>
    <row r="752" spans="1:9" x14ac:dyDescent="0.25">
      <c r="A752">
        <v>52411</v>
      </c>
      <c r="B752" t="s">
        <v>761</v>
      </c>
      <c r="C752">
        <v>52</v>
      </c>
      <c r="D752" t="s">
        <v>108</v>
      </c>
      <c r="E752" t="s">
        <v>1119</v>
      </c>
      <c r="F752" t="s">
        <v>1119</v>
      </c>
      <c r="G752" t="s">
        <v>1119</v>
      </c>
      <c r="H752">
        <v>2</v>
      </c>
      <c r="I752" t="s">
        <v>1106</v>
      </c>
    </row>
    <row r="753" spans="1:9" x14ac:dyDescent="0.25">
      <c r="A753">
        <v>52418</v>
      </c>
      <c r="B753" t="s">
        <v>762</v>
      </c>
      <c r="C753">
        <v>52</v>
      </c>
      <c r="D753" t="s">
        <v>108</v>
      </c>
      <c r="E753" t="s">
        <v>1119</v>
      </c>
      <c r="F753" t="s">
        <v>1119</v>
      </c>
      <c r="G753" t="s">
        <v>1119</v>
      </c>
      <c r="H753">
        <v>1</v>
      </c>
      <c r="I753" t="s">
        <v>1107</v>
      </c>
    </row>
    <row r="754" spans="1:9" x14ac:dyDescent="0.25">
      <c r="A754">
        <v>52427</v>
      </c>
      <c r="B754" t="s">
        <v>763</v>
      </c>
      <c r="C754">
        <v>52</v>
      </c>
      <c r="D754" t="s">
        <v>108</v>
      </c>
      <c r="E754" t="s">
        <v>1119</v>
      </c>
      <c r="F754" t="s">
        <v>1119</v>
      </c>
      <c r="G754" t="s">
        <v>1119</v>
      </c>
      <c r="H754">
        <v>1</v>
      </c>
      <c r="I754" t="s">
        <v>1107</v>
      </c>
    </row>
    <row r="755" spans="1:9" x14ac:dyDescent="0.25">
      <c r="A755">
        <v>52435</v>
      </c>
      <c r="B755" t="s">
        <v>764</v>
      </c>
      <c r="C755">
        <v>52</v>
      </c>
      <c r="D755" t="s">
        <v>108</v>
      </c>
      <c r="E755" t="s">
        <v>1119</v>
      </c>
      <c r="F755" t="s">
        <v>1119</v>
      </c>
      <c r="G755" t="s">
        <v>1119</v>
      </c>
      <c r="H755">
        <v>1</v>
      </c>
      <c r="I755" t="s">
        <v>1107</v>
      </c>
    </row>
    <row r="756" spans="1:9" x14ac:dyDescent="0.25">
      <c r="A756">
        <v>52473</v>
      </c>
      <c r="B756" t="s">
        <v>541</v>
      </c>
      <c r="C756">
        <v>52</v>
      </c>
      <c r="D756" t="s">
        <v>108</v>
      </c>
      <c r="E756" t="s">
        <v>1117</v>
      </c>
      <c r="F756" t="s">
        <v>1119</v>
      </c>
      <c r="G756" t="s">
        <v>1119</v>
      </c>
      <c r="H756">
        <v>1</v>
      </c>
      <c r="I756" t="s">
        <v>1107</v>
      </c>
    </row>
    <row r="757" spans="1:9" x14ac:dyDescent="0.25">
      <c r="A757">
        <v>52480</v>
      </c>
      <c r="B757" t="s">
        <v>108</v>
      </c>
      <c r="C757">
        <v>52</v>
      </c>
      <c r="D757" t="s">
        <v>108</v>
      </c>
      <c r="E757" t="s">
        <v>1119</v>
      </c>
      <c r="F757" t="s">
        <v>1117</v>
      </c>
      <c r="G757" t="s">
        <v>1119</v>
      </c>
      <c r="H757">
        <v>3</v>
      </c>
      <c r="I757" t="s">
        <v>1105</v>
      </c>
    </row>
    <row r="758" spans="1:9" x14ac:dyDescent="0.25">
      <c r="A758">
        <v>52490</v>
      </c>
      <c r="B758" t="s">
        <v>765</v>
      </c>
      <c r="C758">
        <v>52</v>
      </c>
      <c r="D758" t="s">
        <v>108</v>
      </c>
      <c r="E758" t="s">
        <v>1119</v>
      </c>
      <c r="F758" t="s">
        <v>1119</v>
      </c>
      <c r="G758" t="s">
        <v>1119</v>
      </c>
      <c r="H758">
        <v>1</v>
      </c>
      <c r="I758" t="s">
        <v>1107</v>
      </c>
    </row>
    <row r="759" spans="1:9" x14ac:dyDescent="0.25">
      <c r="A759">
        <v>52506</v>
      </c>
      <c r="B759" t="s">
        <v>766</v>
      </c>
      <c r="C759">
        <v>52</v>
      </c>
      <c r="D759" t="s">
        <v>108</v>
      </c>
      <c r="E759" t="s">
        <v>1113</v>
      </c>
      <c r="F759" t="s">
        <v>1119</v>
      </c>
      <c r="G759" t="s">
        <v>1119</v>
      </c>
      <c r="H759">
        <v>2</v>
      </c>
      <c r="I759" t="s">
        <v>1106</v>
      </c>
    </row>
    <row r="760" spans="1:9" x14ac:dyDescent="0.25">
      <c r="A760">
        <v>52520</v>
      </c>
      <c r="B760" t="s">
        <v>767</v>
      </c>
      <c r="C760">
        <v>52</v>
      </c>
      <c r="D760" t="s">
        <v>108</v>
      </c>
      <c r="E760" t="s">
        <v>1119</v>
      </c>
      <c r="F760" t="s">
        <v>1119</v>
      </c>
      <c r="G760" t="s">
        <v>1119</v>
      </c>
      <c r="H760">
        <v>1</v>
      </c>
      <c r="I760" t="s">
        <v>1107</v>
      </c>
    </row>
    <row r="761" spans="1:9" x14ac:dyDescent="0.25">
      <c r="A761">
        <v>52540</v>
      </c>
      <c r="B761" t="s">
        <v>768</v>
      </c>
      <c r="C761">
        <v>52</v>
      </c>
      <c r="D761" t="s">
        <v>108</v>
      </c>
      <c r="E761" t="s">
        <v>1119</v>
      </c>
      <c r="F761" t="s">
        <v>1119</v>
      </c>
      <c r="G761" t="s">
        <v>1119</v>
      </c>
      <c r="H761">
        <v>1</v>
      </c>
      <c r="I761" t="s">
        <v>1107</v>
      </c>
    </row>
    <row r="762" spans="1:9" x14ac:dyDescent="0.25">
      <c r="A762">
        <v>52560</v>
      </c>
      <c r="B762" t="s">
        <v>769</v>
      </c>
      <c r="C762">
        <v>52</v>
      </c>
      <c r="D762" t="s">
        <v>108</v>
      </c>
      <c r="E762" t="s">
        <v>1119</v>
      </c>
      <c r="F762" t="s">
        <v>1116</v>
      </c>
      <c r="G762" t="s">
        <v>1119</v>
      </c>
      <c r="H762">
        <v>2</v>
      </c>
      <c r="I762" t="s">
        <v>1106</v>
      </c>
    </row>
    <row r="763" spans="1:9" x14ac:dyDescent="0.25">
      <c r="A763">
        <v>52565</v>
      </c>
      <c r="B763" t="s">
        <v>770</v>
      </c>
      <c r="C763">
        <v>52</v>
      </c>
      <c r="D763" t="s">
        <v>108</v>
      </c>
      <c r="E763" t="s">
        <v>1119</v>
      </c>
      <c r="F763" t="s">
        <v>1119</v>
      </c>
      <c r="G763" t="s">
        <v>1119</v>
      </c>
      <c r="H763">
        <v>1</v>
      </c>
      <c r="I763" t="s">
        <v>1107</v>
      </c>
    </row>
    <row r="764" spans="1:9" x14ac:dyDescent="0.25">
      <c r="A764">
        <v>52573</v>
      </c>
      <c r="B764" t="s">
        <v>771</v>
      </c>
      <c r="C764">
        <v>52</v>
      </c>
      <c r="D764" t="s">
        <v>108</v>
      </c>
      <c r="E764" t="s">
        <v>1119</v>
      </c>
      <c r="F764" t="s">
        <v>1119</v>
      </c>
      <c r="G764" t="s">
        <v>1119</v>
      </c>
      <c r="H764">
        <v>2</v>
      </c>
      <c r="I764" t="s">
        <v>1106</v>
      </c>
    </row>
    <row r="765" spans="1:9" x14ac:dyDescent="0.25">
      <c r="A765">
        <v>52585</v>
      </c>
      <c r="B765" t="s">
        <v>772</v>
      </c>
      <c r="C765">
        <v>52</v>
      </c>
      <c r="D765" t="s">
        <v>108</v>
      </c>
      <c r="E765" t="s">
        <v>1117</v>
      </c>
      <c r="F765" t="s">
        <v>1113</v>
      </c>
      <c r="G765" t="s">
        <v>1119</v>
      </c>
      <c r="H765">
        <v>2</v>
      </c>
      <c r="I765" t="s">
        <v>1106</v>
      </c>
    </row>
    <row r="766" spans="1:9" x14ac:dyDescent="0.25">
      <c r="A766">
        <v>52612</v>
      </c>
      <c r="B766" t="s">
        <v>557</v>
      </c>
      <c r="C766">
        <v>52</v>
      </c>
      <c r="D766" t="s">
        <v>108</v>
      </c>
      <c r="E766" t="s">
        <v>1116</v>
      </c>
      <c r="F766" t="s">
        <v>1119</v>
      </c>
      <c r="G766" t="s">
        <v>1119</v>
      </c>
      <c r="H766">
        <v>2</v>
      </c>
      <c r="I766" t="s">
        <v>1106</v>
      </c>
    </row>
    <row r="767" spans="1:9" x14ac:dyDescent="0.25">
      <c r="A767">
        <v>52621</v>
      </c>
      <c r="B767" t="s">
        <v>773</v>
      </c>
      <c r="C767">
        <v>52</v>
      </c>
      <c r="D767" t="s">
        <v>108</v>
      </c>
      <c r="E767" t="s">
        <v>1119</v>
      </c>
      <c r="F767" t="s">
        <v>1119</v>
      </c>
      <c r="G767" t="s">
        <v>1119</v>
      </c>
      <c r="H767">
        <v>1</v>
      </c>
      <c r="I767" t="s">
        <v>1107</v>
      </c>
    </row>
    <row r="768" spans="1:9" x14ac:dyDescent="0.25">
      <c r="A768">
        <v>52678</v>
      </c>
      <c r="B768" t="s">
        <v>774</v>
      </c>
      <c r="C768">
        <v>52</v>
      </c>
      <c r="D768" t="s">
        <v>108</v>
      </c>
      <c r="E768" t="s">
        <v>1119</v>
      </c>
      <c r="F768" t="s">
        <v>1116</v>
      </c>
      <c r="G768" t="s">
        <v>1119</v>
      </c>
      <c r="H768">
        <v>2</v>
      </c>
      <c r="I768" t="s">
        <v>1106</v>
      </c>
    </row>
    <row r="769" spans="1:9" x14ac:dyDescent="0.25">
      <c r="A769">
        <v>52683</v>
      </c>
      <c r="B769" t="s">
        <v>775</v>
      </c>
      <c r="C769">
        <v>52</v>
      </c>
      <c r="D769" t="s">
        <v>108</v>
      </c>
      <c r="E769" t="s">
        <v>1113</v>
      </c>
      <c r="F769" t="s">
        <v>1116</v>
      </c>
      <c r="G769" t="s">
        <v>1119</v>
      </c>
      <c r="H769">
        <v>3</v>
      </c>
      <c r="I769" t="s">
        <v>1105</v>
      </c>
    </row>
    <row r="770" spans="1:9" x14ac:dyDescent="0.25">
      <c r="A770">
        <v>52685</v>
      </c>
      <c r="B770" t="s">
        <v>559</v>
      </c>
      <c r="C770">
        <v>52</v>
      </c>
      <c r="D770" t="s">
        <v>108</v>
      </c>
      <c r="E770" t="s">
        <v>1119</v>
      </c>
      <c r="F770" t="s">
        <v>1119</v>
      </c>
      <c r="G770" t="s">
        <v>1119</v>
      </c>
      <c r="H770">
        <v>2</v>
      </c>
      <c r="I770" t="s">
        <v>1106</v>
      </c>
    </row>
    <row r="771" spans="1:9" x14ac:dyDescent="0.25">
      <c r="A771">
        <v>52687</v>
      </c>
      <c r="B771" t="s">
        <v>776</v>
      </c>
      <c r="C771">
        <v>52</v>
      </c>
      <c r="D771" t="s">
        <v>108</v>
      </c>
      <c r="E771" t="s">
        <v>1119</v>
      </c>
      <c r="F771" t="s">
        <v>1119</v>
      </c>
      <c r="G771" t="s">
        <v>1119</v>
      </c>
      <c r="H771">
        <v>2</v>
      </c>
      <c r="I771" t="s">
        <v>1106</v>
      </c>
    </row>
    <row r="772" spans="1:9" x14ac:dyDescent="0.25">
      <c r="A772">
        <v>52693</v>
      </c>
      <c r="B772" t="s">
        <v>220</v>
      </c>
      <c r="C772">
        <v>52</v>
      </c>
      <c r="D772" t="s">
        <v>108</v>
      </c>
      <c r="E772" t="s">
        <v>1119</v>
      </c>
      <c r="F772" t="s">
        <v>1119</v>
      </c>
      <c r="G772" t="s">
        <v>1119</v>
      </c>
      <c r="H772">
        <v>1</v>
      </c>
      <c r="I772" t="s">
        <v>1107</v>
      </c>
    </row>
    <row r="773" spans="1:9" x14ac:dyDescent="0.25">
      <c r="A773">
        <v>52694</v>
      </c>
      <c r="B773" t="s">
        <v>777</v>
      </c>
      <c r="C773">
        <v>52</v>
      </c>
      <c r="D773" t="s">
        <v>108</v>
      </c>
      <c r="E773" t="s">
        <v>1119</v>
      </c>
      <c r="F773" t="s">
        <v>1119</v>
      </c>
      <c r="G773" t="s">
        <v>1119</v>
      </c>
      <c r="H773">
        <v>1</v>
      </c>
      <c r="I773" t="s">
        <v>1107</v>
      </c>
    </row>
    <row r="774" spans="1:9" x14ac:dyDescent="0.25">
      <c r="A774">
        <v>52696</v>
      </c>
      <c r="B774" t="s">
        <v>136</v>
      </c>
      <c r="C774">
        <v>52</v>
      </c>
      <c r="D774" t="s">
        <v>108</v>
      </c>
      <c r="E774" t="s">
        <v>1119</v>
      </c>
      <c r="F774" t="s">
        <v>1119</v>
      </c>
      <c r="G774" t="s">
        <v>1119</v>
      </c>
      <c r="H774">
        <v>1</v>
      </c>
      <c r="I774" t="s">
        <v>1107</v>
      </c>
    </row>
    <row r="775" spans="1:9" x14ac:dyDescent="0.25">
      <c r="A775">
        <v>52699</v>
      </c>
      <c r="B775" t="s">
        <v>778</v>
      </c>
      <c r="C775">
        <v>52</v>
      </c>
      <c r="D775" t="s">
        <v>108</v>
      </c>
      <c r="E775" t="s">
        <v>1119</v>
      </c>
      <c r="F775" t="s">
        <v>1119</v>
      </c>
      <c r="G775" t="s">
        <v>1119</v>
      </c>
      <c r="H775">
        <v>1</v>
      </c>
      <c r="I775" t="s">
        <v>1107</v>
      </c>
    </row>
    <row r="776" spans="1:9" x14ac:dyDescent="0.25">
      <c r="A776">
        <v>52720</v>
      </c>
      <c r="B776" t="s">
        <v>779</v>
      </c>
      <c r="C776">
        <v>52</v>
      </c>
      <c r="D776" t="s">
        <v>108</v>
      </c>
      <c r="E776" t="s">
        <v>1113</v>
      </c>
      <c r="F776" t="s">
        <v>1113</v>
      </c>
      <c r="G776" t="s">
        <v>1119</v>
      </c>
      <c r="H776">
        <v>2</v>
      </c>
      <c r="I776" t="s">
        <v>1106</v>
      </c>
    </row>
    <row r="777" spans="1:9" x14ac:dyDescent="0.25">
      <c r="A777">
        <v>52786</v>
      </c>
      <c r="B777" t="s">
        <v>780</v>
      </c>
      <c r="C777">
        <v>52</v>
      </c>
      <c r="D777" t="s">
        <v>108</v>
      </c>
      <c r="E777" t="s">
        <v>1119</v>
      </c>
      <c r="F777" t="s">
        <v>1119</v>
      </c>
      <c r="G777" t="s">
        <v>1119</v>
      </c>
      <c r="H777">
        <v>2</v>
      </c>
      <c r="I777" t="s">
        <v>1106</v>
      </c>
    </row>
    <row r="778" spans="1:9" x14ac:dyDescent="0.25">
      <c r="A778">
        <v>52788</v>
      </c>
      <c r="B778" t="s">
        <v>781</v>
      </c>
      <c r="C778">
        <v>52</v>
      </c>
      <c r="D778" t="s">
        <v>108</v>
      </c>
      <c r="E778" t="s">
        <v>1119</v>
      </c>
      <c r="F778" t="s">
        <v>1113</v>
      </c>
      <c r="G778" t="s">
        <v>1119</v>
      </c>
      <c r="H778">
        <v>2</v>
      </c>
      <c r="I778" t="s">
        <v>1106</v>
      </c>
    </row>
    <row r="779" spans="1:9" x14ac:dyDescent="0.25">
      <c r="A779">
        <v>52835</v>
      </c>
      <c r="B779" t="s">
        <v>782</v>
      </c>
      <c r="C779">
        <v>52</v>
      </c>
      <c r="D779" t="s">
        <v>108</v>
      </c>
      <c r="E779" t="s">
        <v>1113</v>
      </c>
      <c r="F779" t="s">
        <v>1116</v>
      </c>
      <c r="G779" t="s">
        <v>1113</v>
      </c>
      <c r="H779">
        <v>3</v>
      </c>
      <c r="I779" t="s">
        <v>1105</v>
      </c>
    </row>
    <row r="780" spans="1:9" x14ac:dyDescent="0.25">
      <c r="A780">
        <v>52838</v>
      </c>
      <c r="B780" t="s">
        <v>783</v>
      </c>
      <c r="C780">
        <v>52</v>
      </c>
      <c r="D780" t="s">
        <v>108</v>
      </c>
      <c r="E780" t="s">
        <v>1116</v>
      </c>
      <c r="F780" t="s">
        <v>1119</v>
      </c>
      <c r="G780" t="s">
        <v>1113</v>
      </c>
      <c r="H780">
        <v>3</v>
      </c>
      <c r="I780" t="s">
        <v>1105</v>
      </c>
    </row>
    <row r="781" spans="1:9" x14ac:dyDescent="0.25">
      <c r="A781">
        <v>52885</v>
      </c>
      <c r="B781" t="s">
        <v>784</v>
      </c>
      <c r="C781">
        <v>52</v>
      </c>
      <c r="D781" t="s">
        <v>108</v>
      </c>
      <c r="E781" t="s">
        <v>1117</v>
      </c>
      <c r="F781" t="s">
        <v>1117</v>
      </c>
      <c r="G781" t="s">
        <v>1119</v>
      </c>
      <c r="H781">
        <v>2</v>
      </c>
      <c r="I781" t="s">
        <v>1106</v>
      </c>
    </row>
    <row r="782" spans="1:9" x14ac:dyDescent="0.25">
      <c r="A782">
        <v>54001</v>
      </c>
      <c r="B782" t="s">
        <v>786</v>
      </c>
      <c r="C782">
        <v>54</v>
      </c>
      <c r="D782" t="s">
        <v>785</v>
      </c>
      <c r="E782" t="s">
        <v>1116</v>
      </c>
      <c r="F782" t="s">
        <v>1116</v>
      </c>
      <c r="G782" t="s">
        <v>1116</v>
      </c>
      <c r="H782">
        <v>4</v>
      </c>
      <c r="I782" t="s">
        <v>1104</v>
      </c>
    </row>
    <row r="783" spans="1:9" x14ac:dyDescent="0.25">
      <c r="A783">
        <v>54003</v>
      </c>
      <c r="B783" t="s">
        <v>787</v>
      </c>
      <c r="C783">
        <v>54</v>
      </c>
      <c r="D783" t="s">
        <v>785</v>
      </c>
      <c r="E783" t="s">
        <v>1119</v>
      </c>
      <c r="F783" t="s">
        <v>1113</v>
      </c>
      <c r="G783" t="s">
        <v>1119</v>
      </c>
      <c r="H783">
        <v>2</v>
      </c>
      <c r="I783" t="s">
        <v>1106</v>
      </c>
    </row>
    <row r="784" spans="1:9" x14ac:dyDescent="0.25">
      <c r="A784">
        <v>54051</v>
      </c>
      <c r="B784" t="s">
        <v>788</v>
      </c>
      <c r="C784">
        <v>54</v>
      </c>
      <c r="D784" t="s">
        <v>785</v>
      </c>
      <c r="E784" t="s">
        <v>1119</v>
      </c>
      <c r="F784" t="s">
        <v>1117</v>
      </c>
      <c r="G784" t="s">
        <v>1119</v>
      </c>
      <c r="H784">
        <v>2</v>
      </c>
      <c r="I784" t="s">
        <v>1106</v>
      </c>
    </row>
    <row r="785" spans="1:9" x14ac:dyDescent="0.25">
      <c r="A785">
        <v>54099</v>
      </c>
      <c r="B785" t="s">
        <v>789</v>
      </c>
      <c r="C785">
        <v>54</v>
      </c>
      <c r="D785" t="s">
        <v>785</v>
      </c>
      <c r="E785" t="s">
        <v>1119</v>
      </c>
      <c r="F785" t="s">
        <v>1117</v>
      </c>
      <c r="G785" t="s">
        <v>1119</v>
      </c>
      <c r="H785">
        <v>2</v>
      </c>
      <c r="I785" t="s">
        <v>1106</v>
      </c>
    </row>
    <row r="786" spans="1:9" x14ac:dyDescent="0.25">
      <c r="A786">
        <v>54109</v>
      </c>
      <c r="B786" t="s">
        <v>790</v>
      </c>
      <c r="C786">
        <v>54</v>
      </c>
      <c r="D786" t="s">
        <v>785</v>
      </c>
      <c r="E786" t="s">
        <v>1119</v>
      </c>
      <c r="F786" t="s">
        <v>1119</v>
      </c>
      <c r="G786" t="s">
        <v>1119</v>
      </c>
      <c r="H786">
        <v>1</v>
      </c>
      <c r="I786" t="s">
        <v>1107</v>
      </c>
    </row>
    <row r="787" spans="1:9" x14ac:dyDescent="0.25">
      <c r="A787">
        <v>54125</v>
      </c>
      <c r="B787" t="s">
        <v>791</v>
      </c>
      <c r="C787">
        <v>54</v>
      </c>
      <c r="D787" t="s">
        <v>785</v>
      </c>
      <c r="E787" t="s">
        <v>1119</v>
      </c>
      <c r="F787" t="s">
        <v>1116</v>
      </c>
      <c r="G787" t="s">
        <v>1119</v>
      </c>
      <c r="H787">
        <v>1</v>
      </c>
      <c r="I787" t="s">
        <v>1107</v>
      </c>
    </row>
    <row r="788" spans="1:9" x14ac:dyDescent="0.25">
      <c r="A788">
        <v>54128</v>
      </c>
      <c r="B788" t="s">
        <v>792</v>
      </c>
      <c r="C788">
        <v>54</v>
      </c>
      <c r="D788" t="s">
        <v>785</v>
      </c>
      <c r="E788" t="s">
        <v>1119</v>
      </c>
      <c r="F788" t="s">
        <v>1113</v>
      </c>
      <c r="G788" t="s">
        <v>1119</v>
      </c>
      <c r="H788">
        <v>2</v>
      </c>
      <c r="I788" t="s">
        <v>1106</v>
      </c>
    </row>
    <row r="789" spans="1:9" x14ac:dyDescent="0.25">
      <c r="A789">
        <v>54172</v>
      </c>
      <c r="B789" t="s">
        <v>793</v>
      </c>
      <c r="C789">
        <v>54</v>
      </c>
      <c r="D789" t="s">
        <v>785</v>
      </c>
      <c r="E789" t="s">
        <v>1113</v>
      </c>
      <c r="F789" t="s">
        <v>1113</v>
      </c>
      <c r="G789" t="s">
        <v>1117</v>
      </c>
      <c r="H789">
        <v>3</v>
      </c>
      <c r="I789" t="s">
        <v>1105</v>
      </c>
    </row>
    <row r="790" spans="1:9" x14ac:dyDescent="0.25">
      <c r="A790">
        <v>54174</v>
      </c>
      <c r="B790" t="s">
        <v>794</v>
      </c>
      <c r="C790">
        <v>54</v>
      </c>
      <c r="D790" t="s">
        <v>785</v>
      </c>
      <c r="E790" t="s">
        <v>1119</v>
      </c>
      <c r="F790" t="s">
        <v>1119</v>
      </c>
      <c r="G790" t="s">
        <v>1119</v>
      </c>
      <c r="H790">
        <v>2</v>
      </c>
      <c r="I790" t="s">
        <v>1106</v>
      </c>
    </row>
    <row r="791" spans="1:9" x14ac:dyDescent="0.25">
      <c r="A791">
        <v>54206</v>
      </c>
      <c r="B791" t="s">
        <v>795</v>
      </c>
      <c r="C791">
        <v>54</v>
      </c>
      <c r="D791" t="s">
        <v>785</v>
      </c>
      <c r="E791" t="s">
        <v>1119</v>
      </c>
      <c r="F791" t="s">
        <v>1119</v>
      </c>
      <c r="G791" t="s">
        <v>1119</v>
      </c>
      <c r="H791">
        <v>1</v>
      </c>
      <c r="I791" t="s">
        <v>1107</v>
      </c>
    </row>
    <row r="792" spans="1:9" x14ac:dyDescent="0.25">
      <c r="A792">
        <v>54223</v>
      </c>
      <c r="B792" t="s">
        <v>796</v>
      </c>
      <c r="C792">
        <v>54</v>
      </c>
      <c r="D792" t="s">
        <v>785</v>
      </c>
      <c r="E792" t="s">
        <v>1119</v>
      </c>
      <c r="F792" t="s">
        <v>1119</v>
      </c>
      <c r="G792" t="s">
        <v>1119</v>
      </c>
      <c r="H792">
        <v>2</v>
      </c>
      <c r="I792" t="s">
        <v>1106</v>
      </c>
    </row>
    <row r="793" spans="1:9" x14ac:dyDescent="0.25">
      <c r="A793">
        <v>54239</v>
      </c>
      <c r="B793" t="s">
        <v>797</v>
      </c>
      <c r="C793">
        <v>54</v>
      </c>
      <c r="D793" t="s">
        <v>785</v>
      </c>
      <c r="E793" t="s">
        <v>1119</v>
      </c>
      <c r="F793" t="s">
        <v>1119</v>
      </c>
      <c r="G793" t="s">
        <v>1119</v>
      </c>
      <c r="H793">
        <v>2</v>
      </c>
      <c r="I793" t="s">
        <v>1106</v>
      </c>
    </row>
    <row r="794" spans="1:9" x14ac:dyDescent="0.25">
      <c r="A794">
        <v>54245</v>
      </c>
      <c r="B794" t="s">
        <v>798</v>
      </c>
      <c r="C794">
        <v>54</v>
      </c>
      <c r="D794" t="s">
        <v>785</v>
      </c>
      <c r="E794" t="s">
        <v>1119</v>
      </c>
      <c r="F794" t="s">
        <v>1117</v>
      </c>
      <c r="G794" t="s">
        <v>1119</v>
      </c>
      <c r="H794">
        <v>1</v>
      </c>
      <c r="I794" t="s">
        <v>1107</v>
      </c>
    </row>
    <row r="795" spans="1:9" x14ac:dyDescent="0.25">
      <c r="A795">
        <v>54250</v>
      </c>
      <c r="B795" t="s">
        <v>799</v>
      </c>
      <c r="C795">
        <v>54</v>
      </c>
      <c r="D795" t="s">
        <v>785</v>
      </c>
      <c r="E795" t="s">
        <v>1119</v>
      </c>
      <c r="F795" t="s">
        <v>1119</v>
      </c>
      <c r="G795" t="s">
        <v>1119</v>
      </c>
      <c r="H795">
        <v>1</v>
      </c>
      <c r="I795" t="s">
        <v>1107</v>
      </c>
    </row>
    <row r="796" spans="1:9" x14ac:dyDescent="0.25">
      <c r="A796">
        <v>54261</v>
      </c>
      <c r="B796" t="s">
        <v>800</v>
      </c>
      <c r="C796">
        <v>54</v>
      </c>
      <c r="D796" t="s">
        <v>785</v>
      </c>
      <c r="E796" t="s">
        <v>1119</v>
      </c>
      <c r="F796" t="s">
        <v>1116</v>
      </c>
      <c r="G796" t="s">
        <v>1119</v>
      </c>
      <c r="H796">
        <v>2</v>
      </c>
      <c r="I796" t="s">
        <v>1106</v>
      </c>
    </row>
    <row r="797" spans="1:9" x14ac:dyDescent="0.25">
      <c r="A797">
        <v>54313</v>
      </c>
      <c r="B797" t="s">
        <v>801</v>
      </c>
      <c r="C797">
        <v>54</v>
      </c>
      <c r="D797" t="s">
        <v>785</v>
      </c>
      <c r="E797" t="s">
        <v>1119</v>
      </c>
      <c r="F797" t="s">
        <v>1119</v>
      </c>
      <c r="G797" t="s">
        <v>1119</v>
      </c>
      <c r="H797">
        <v>2</v>
      </c>
      <c r="I797" t="s">
        <v>1106</v>
      </c>
    </row>
    <row r="798" spans="1:9" x14ac:dyDescent="0.25">
      <c r="A798">
        <v>54344</v>
      </c>
      <c r="B798" t="s">
        <v>802</v>
      </c>
      <c r="C798">
        <v>54</v>
      </c>
      <c r="D798" t="s">
        <v>785</v>
      </c>
      <c r="E798" t="s">
        <v>1119</v>
      </c>
      <c r="F798" t="s">
        <v>1119</v>
      </c>
      <c r="G798" t="s">
        <v>1119</v>
      </c>
      <c r="H798">
        <v>1</v>
      </c>
      <c r="I798" t="s">
        <v>1107</v>
      </c>
    </row>
    <row r="799" spans="1:9" x14ac:dyDescent="0.25">
      <c r="A799">
        <v>54347</v>
      </c>
      <c r="B799" t="s">
        <v>803</v>
      </c>
      <c r="C799">
        <v>54</v>
      </c>
      <c r="D799" t="s">
        <v>785</v>
      </c>
      <c r="E799" t="s">
        <v>1119</v>
      </c>
      <c r="F799" t="s">
        <v>1119</v>
      </c>
      <c r="G799" t="s">
        <v>1119</v>
      </c>
      <c r="H799">
        <v>1</v>
      </c>
      <c r="I799" t="s">
        <v>1107</v>
      </c>
    </row>
    <row r="800" spans="1:9" x14ac:dyDescent="0.25">
      <c r="A800">
        <v>54377</v>
      </c>
      <c r="B800" t="s">
        <v>804</v>
      </c>
      <c r="C800">
        <v>54</v>
      </c>
      <c r="D800" t="s">
        <v>785</v>
      </c>
      <c r="E800" t="s">
        <v>1119</v>
      </c>
      <c r="F800" t="s">
        <v>1119</v>
      </c>
      <c r="G800" t="s">
        <v>1119</v>
      </c>
      <c r="H800">
        <v>2</v>
      </c>
      <c r="I800" t="s">
        <v>1106</v>
      </c>
    </row>
    <row r="801" spans="1:9" x14ac:dyDescent="0.25">
      <c r="A801">
        <v>54385</v>
      </c>
      <c r="B801" t="s">
        <v>805</v>
      </c>
      <c r="C801">
        <v>54</v>
      </c>
      <c r="D801" t="s">
        <v>785</v>
      </c>
      <c r="E801" t="s">
        <v>1119</v>
      </c>
      <c r="F801" t="s">
        <v>1113</v>
      </c>
      <c r="G801" t="s">
        <v>1119</v>
      </c>
      <c r="H801">
        <v>2</v>
      </c>
      <c r="I801" t="s">
        <v>1106</v>
      </c>
    </row>
    <row r="802" spans="1:9" x14ac:dyDescent="0.25">
      <c r="A802">
        <v>54398</v>
      </c>
      <c r="B802" t="s">
        <v>806</v>
      </c>
      <c r="C802">
        <v>54</v>
      </c>
      <c r="D802" t="s">
        <v>785</v>
      </c>
      <c r="E802" t="s">
        <v>1119</v>
      </c>
      <c r="F802" t="s">
        <v>1119</v>
      </c>
      <c r="G802" t="s">
        <v>1119</v>
      </c>
      <c r="H802">
        <v>1</v>
      </c>
      <c r="I802" t="s">
        <v>1107</v>
      </c>
    </row>
    <row r="803" spans="1:9" x14ac:dyDescent="0.25">
      <c r="A803">
        <v>54405</v>
      </c>
      <c r="B803" t="s">
        <v>807</v>
      </c>
      <c r="C803">
        <v>54</v>
      </c>
      <c r="D803" t="s">
        <v>785</v>
      </c>
      <c r="E803" t="s">
        <v>1116</v>
      </c>
      <c r="F803" t="s">
        <v>1116</v>
      </c>
      <c r="G803" t="s">
        <v>1116</v>
      </c>
      <c r="H803">
        <v>4</v>
      </c>
      <c r="I803" t="s">
        <v>1104</v>
      </c>
    </row>
    <row r="804" spans="1:9" x14ac:dyDescent="0.25">
      <c r="A804">
        <v>54418</v>
      </c>
      <c r="B804" t="s">
        <v>808</v>
      </c>
      <c r="C804">
        <v>54</v>
      </c>
      <c r="D804" t="s">
        <v>785</v>
      </c>
      <c r="E804" t="s">
        <v>1119</v>
      </c>
      <c r="F804" t="s">
        <v>1119</v>
      </c>
      <c r="G804" t="s">
        <v>1119</v>
      </c>
      <c r="H804">
        <v>2</v>
      </c>
      <c r="I804" t="s">
        <v>1106</v>
      </c>
    </row>
    <row r="805" spans="1:9" x14ac:dyDescent="0.25">
      <c r="A805">
        <v>54480</v>
      </c>
      <c r="B805" t="s">
        <v>809</v>
      </c>
      <c r="C805">
        <v>54</v>
      </c>
      <c r="D805" t="s">
        <v>785</v>
      </c>
      <c r="E805" t="s">
        <v>1119</v>
      </c>
      <c r="F805" t="s">
        <v>1119</v>
      </c>
      <c r="G805" t="s">
        <v>1119</v>
      </c>
      <c r="H805">
        <v>2</v>
      </c>
      <c r="I805" t="s">
        <v>1106</v>
      </c>
    </row>
    <row r="806" spans="1:9" x14ac:dyDescent="0.25">
      <c r="A806">
        <v>54498</v>
      </c>
      <c r="B806" t="s">
        <v>810</v>
      </c>
      <c r="C806">
        <v>54</v>
      </c>
      <c r="D806" t="s">
        <v>785</v>
      </c>
      <c r="E806" t="s">
        <v>1114</v>
      </c>
      <c r="F806" t="s">
        <v>1113</v>
      </c>
      <c r="G806" t="s">
        <v>1116</v>
      </c>
      <c r="H806">
        <v>3</v>
      </c>
      <c r="I806" t="s">
        <v>1105</v>
      </c>
    </row>
    <row r="807" spans="1:9" x14ac:dyDescent="0.25">
      <c r="A807">
        <v>54518</v>
      </c>
      <c r="B807" t="s">
        <v>811</v>
      </c>
      <c r="C807">
        <v>54</v>
      </c>
      <c r="D807" t="s">
        <v>785</v>
      </c>
      <c r="E807" t="s">
        <v>1116</v>
      </c>
      <c r="F807" t="s">
        <v>1113</v>
      </c>
      <c r="G807" t="s">
        <v>1116</v>
      </c>
      <c r="H807">
        <v>3</v>
      </c>
      <c r="I807" t="s">
        <v>1105</v>
      </c>
    </row>
    <row r="808" spans="1:9" x14ac:dyDescent="0.25">
      <c r="A808">
        <v>54520</v>
      </c>
      <c r="B808" t="s">
        <v>812</v>
      </c>
      <c r="C808">
        <v>54</v>
      </c>
      <c r="D808" t="s">
        <v>785</v>
      </c>
      <c r="E808" t="s">
        <v>1119</v>
      </c>
      <c r="F808" t="s">
        <v>1117</v>
      </c>
      <c r="G808" t="s">
        <v>1119</v>
      </c>
      <c r="H808">
        <v>2</v>
      </c>
      <c r="I808" t="s">
        <v>1106</v>
      </c>
    </row>
    <row r="809" spans="1:9" x14ac:dyDescent="0.25">
      <c r="A809">
        <v>54553</v>
      </c>
      <c r="B809" t="s">
        <v>813</v>
      </c>
      <c r="C809">
        <v>54</v>
      </c>
      <c r="D809" t="s">
        <v>785</v>
      </c>
      <c r="E809" t="s">
        <v>1117</v>
      </c>
      <c r="F809" t="s">
        <v>1119</v>
      </c>
      <c r="G809" t="s">
        <v>1119</v>
      </c>
      <c r="H809">
        <v>3</v>
      </c>
      <c r="I809" t="s">
        <v>1105</v>
      </c>
    </row>
    <row r="810" spans="1:9" x14ac:dyDescent="0.25">
      <c r="A810">
        <v>54599</v>
      </c>
      <c r="B810" t="s">
        <v>814</v>
      </c>
      <c r="C810">
        <v>54</v>
      </c>
      <c r="D810" t="s">
        <v>785</v>
      </c>
      <c r="E810" t="s">
        <v>1119</v>
      </c>
      <c r="F810" t="s">
        <v>1117</v>
      </c>
      <c r="G810" t="s">
        <v>1119</v>
      </c>
      <c r="H810">
        <v>2</v>
      </c>
      <c r="I810" t="s">
        <v>1106</v>
      </c>
    </row>
    <row r="811" spans="1:9" x14ac:dyDescent="0.25">
      <c r="A811">
        <v>54660</v>
      </c>
      <c r="B811" t="s">
        <v>815</v>
      </c>
      <c r="C811">
        <v>54</v>
      </c>
      <c r="D811" t="s">
        <v>785</v>
      </c>
      <c r="E811" t="s">
        <v>1119</v>
      </c>
      <c r="F811" t="s">
        <v>1119</v>
      </c>
      <c r="G811" t="s">
        <v>1119</v>
      </c>
      <c r="H811">
        <v>2</v>
      </c>
      <c r="I811" t="s">
        <v>1106</v>
      </c>
    </row>
    <row r="812" spans="1:9" x14ac:dyDescent="0.25">
      <c r="A812">
        <v>54670</v>
      </c>
      <c r="B812" t="s">
        <v>816</v>
      </c>
      <c r="C812">
        <v>54</v>
      </c>
      <c r="D812" t="s">
        <v>785</v>
      </c>
      <c r="E812" t="s">
        <v>1119</v>
      </c>
      <c r="F812" t="s">
        <v>1119</v>
      </c>
      <c r="G812" t="s">
        <v>1119</v>
      </c>
      <c r="H812">
        <v>1</v>
      </c>
      <c r="I812" t="s">
        <v>1107</v>
      </c>
    </row>
    <row r="813" spans="1:9" x14ac:dyDescent="0.25">
      <c r="A813">
        <v>54673</v>
      </c>
      <c r="B813" t="s">
        <v>560</v>
      </c>
      <c r="C813">
        <v>54</v>
      </c>
      <c r="D813" t="s">
        <v>785</v>
      </c>
      <c r="E813" t="s">
        <v>1119</v>
      </c>
      <c r="F813" t="s">
        <v>1117</v>
      </c>
      <c r="G813" t="s">
        <v>1119</v>
      </c>
      <c r="H813">
        <v>2</v>
      </c>
      <c r="I813" t="s">
        <v>1106</v>
      </c>
    </row>
    <row r="814" spans="1:9" x14ac:dyDescent="0.25">
      <c r="A814">
        <v>54680</v>
      </c>
      <c r="B814" t="s">
        <v>817</v>
      </c>
      <c r="C814">
        <v>54</v>
      </c>
      <c r="D814" t="s">
        <v>785</v>
      </c>
      <c r="E814" t="s">
        <v>1119</v>
      </c>
      <c r="F814" t="s">
        <v>1119</v>
      </c>
      <c r="G814" t="s">
        <v>1119</v>
      </c>
      <c r="H814">
        <v>2</v>
      </c>
      <c r="I814" t="s">
        <v>1106</v>
      </c>
    </row>
    <row r="815" spans="1:9" x14ac:dyDescent="0.25">
      <c r="A815">
        <v>54720</v>
      </c>
      <c r="B815" t="s">
        <v>818</v>
      </c>
      <c r="C815">
        <v>54</v>
      </c>
      <c r="D815" t="s">
        <v>785</v>
      </c>
      <c r="E815" t="s">
        <v>1119</v>
      </c>
      <c r="F815" t="s">
        <v>1119</v>
      </c>
      <c r="G815" t="s">
        <v>1119</v>
      </c>
      <c r="H815">
        <v>2</v>
      </c>
      <c r="I815" t="s">
        <v>1106</v>
      </c>
    </row>
    <row r="816" spans="1:9" x14ac:dyDescent="0.25">
      <c r="A816">
        <v>54743</v>
      </c>
      <c r="B816" t="s">
        <v>819</v>
      </c>
      <c r="C816">
        <v>54</v>
      </c>
      <c r="D816" t="s">
        <v>785</v>
      </c>
      <c r="E816" t="s">
        <v>1119</v>
      </c>
      <c r="F816" t="s">
        <v>1116</v>
      </c>
      <c r="G816" t="s">
        <v>1119</v>
      </c>
      <c r="H816">
        <v>2</v>
      </c>
      <c r="I816" t="s">
        <v>1106</v>
      </c>
    </row>
    <row r="817" spans="1:9" x14ac:dyDescent="0.25">
      <c r="A817">
        <v>54800</v>
      </c>
      <c r="B817" t="s">
        <v>820</v>
      </c>
      <c r="C817">
        <v>54</v>
      </c>
      <c r="D817" t="s">
        <v>785</v>
      </c>
      <c r="E817" t="s">
        <v>1119</v>
      </c>
      <c r="F817" t="s">
        <v>1119</v>
      </c>
      <c r="G817" t="s">
        <v>1119</v>
      </c>
      <c r="H817">
        <v>1</v>
      </c>
      <c r="I817" t="s">
        <v>1107</v>
      </c>
    </row>
    <row r="818" spans="1:9" x14ac:dyDescent="0.25">
      <c r="A818">
        <v>54810</v>
      </c>
      <c r="B818" t="s">
        <v>821</v>
      </c>
      <c r="C818">
        <v>54</v>
      </c>
      <c r="D818" t="s">
        <v>785</v>
      </c>
      <c r="E818" t="s">
        <v>1113</v>
      </c>
      <c r="F818" t="s">
        <v>1114</v>
      </c>
      <c r="G818" t="s">
        <v>1113</v>
      </c>
      <c r="H818">
        <v>3</v>
      </c>
      <c r="I818" t="s">
        <v>1105</v>
      </c>
    </row>
    <row r="819" spans="1:9" x14ac:dyDescent="0.25">
      <c r="A819">
        <v>54820</v>
      </c>
      <c r="B819" t="s">
        <v>147</v>
      </c>
      <c r="C819">
        <v>54</v>
      </c>
      <c r="D819" t="s">
        <v>785</v>
      </c>
      <c r="E819" t="s">
        <v>1119</v>
      </c>
      <c r="F819" t="s">
        <v>1119</v>
      </c>
      <c r="G819" t="s">
        <v>1119</v>
      </c>
      <c r="H819">
        <v>2</v>
      </c>
      <c r="I819" t="s">
        <v>1106</v>
      </c>
    </row>
    <row r="820" spans="1:9" x14ac:dyDescent="0.25">
      <c r="A820">
        <v>54871</v>
      </c>
      <c r="B820" t="s">
        <v>822</v>
      </c>
      <c r="C820">
        <v>54</v>
      </c>
      <c r="D820" t="s">
        <v>785</v>
      </c>
      <c r="E820" t="s">
        <v>1119</v>
      </c>
      <c r="F820" t="s">
        <v>1119</v>
      </c>
      <c r="G820" t="s">
        <v>1119</v>
      </c>
      <c r="H820">
        <v>1</v>
      </c>
      <c r="I820" t="s">
        <v>1107</v>
      </c>
    </row>
    <row r="821" spans="1:9" x14ac:dyDescent="0.25">
      <c r="A821">
        <v>54874</v>
      </c>
      <c r="B821" t="s">
        <v>823</v>
      </c>
      <c r="C821">
        <v>54</v>
      </c>
      <c r="D821" t="s">
        <v>785</v>
      </c>
      <c r="E821" t="s">
        <v>1116</v>
      </c>
      <c r="F821" t="s">
        <v>1116</v>
      </c>
      <c r="G821" t="s">
        <v>1116</v>
      </c>
      <c r="H821">
        <v>4</v>
      </c>
      <c r="I821" t="s">
        <v>1104</v>
      </c>
    </row>
    <row r="822" spans="1:9" x14ac:dyDescent="0.25">
      <c r="A822">
        <v>63001</v>
      </c>
      <c r="B822" t="s">
        <v>51</v>
      </c>
      <c r="C822">
        <v>63</v>
      </c>
      <c r="D822" t="s">
        <v>824</v>
      </c>
      <c r="E822" t="s">
        <v>1116</v>
      </c>
      <c r="F822" t="s">
        <v>1116</v>
      </c>
      <c r="G822" t="s">
        <v>1116</v>
      </c>
      <c r="H822">
        <v>4</v>
      </c>
      <c r="I822" t="s">
        <v>1104</v>
      </c>
    </row>
    <row r="823" spans="1:9" x14ac:dyDescent="0.25">
      <c r="A823">
        <v>63111</v>
      </c>
      <c r="B823" t="s">
        <v>241</v>
      </c>
      <c r="C823">
        <v>63</v>
      </c>
      <c r="D823" t="s">
        <v>824</v>
      </c>
      <c r="E823" t="s">
        <v>1119</v>
      </c>
      <c r="F823" t="s">
        <v>1113</v>
      </c>
      <c r="G823" t="s">
        <v>1119</v>
      </c>
      <c r="H823">
        <v>2</v>
      </c>
      <c r="I823" t="s">
        <v>1106</v>
      </c>
    </row>
    <row r="824" spans="1:9" x14ac:dyDescent="0.25">
      <c r="A824">
        <v>63130</v>
      </c>
      <c r="B824" t="s">
        <v>825</v>
      </c>
      <c r="C824">
        <v>63</v>
      </c>
      <c r="D824" t="s">
        <v>824</v>
      </c>
      <c r="E824" t="s">
        <v>1116</v>
      </c>
      <c r="F824" t="s">
        <v>1116</v>
      </c>
      <c r="G824" t="s">
        <v>1116</v>
      </c>
      <c r="H824">
        <v>4</v>
      </c>
      <c r="I824" t="s">
        <v>1104</v>
      </c>
    </row>
    <row r="825" spans="1:9" x14ac:dyDescent="0.25">
      <c r="A825">
        <v>63190</v>
      </c>
      <c r="B825" t="s">
        <v>826</v>
      </c>
      <c r="C825">
        <v>63</v>
      </c>
      <c r="D825" t="s">
        <v>824</v>
      </c>
      <c r="E825" t="s">
        <v>1116</v>
      </c>
      <c r="F825" t="s">
        <v>1116</v>
      </c>
      <c r="G825" t="s">
        <v>1116</v>
      </c>
      <c r="H825">
        <v>4</v>
      </c>
      <c r="I825" t="s">
        <v>1104</v>
      </c>
    </row>
    <row r="826" spans="1:9" x14ac:dyDescent="0.25">
      <c r="A826">
        <v>63212</v>
      </c>
      <c r="B826" t="s">
        <v>196</v>
      </c>
      <c r="C826">
        <v>63</v>
      </c>
      <c r="D826" t="s">
        <v>824</v>
      </c>
      <c r="E826" t="s">
        <v>1119</v>
      </c>
      <c r="F826" t="s">
        <v>1117</v>
      </c>
      <c r="G826" t="s">
        <v>1119</v>
      </c>
      <c r="H826">
        <v>2</v>
      </c>
      <c r="I826" t="s">
        <v>1106</v>
      </c>
    </row>
    <row r="827" spans="1:9" x14ac:dyDescent="0.25">
      <c r="A827">
        <v>63272</v>
      </c>
      <c r="B827" t="s">
        <v>827</v>
      </c>
      <c r="C827">
        <v>63</v>
      </c>
      <c r="D827" t="s">
        <v>824</v>
      </c>
      <c r="E827" t="s">
        <v>1119</v>
      </c>
      <c r="F827" t="s">
        <v>1113</v>
      </c>
      <c r="G827" t="s">
        <v>1119</v>
      </c>
      <c r="H827">
        <v>3</v>
      </c>
      <c r="I827" t="s">
        <v>1105</v>
      </c>
    </row>
    <row r="828" spans="1:9" x14ac:dyDescent="0.25">
      <c r="A828">
        <v>63302</v>
      </c>
      <c r="B828" t="s">
        <v>828</v>
      </c>
      <c r="C828">
        <v>63</v>
      </c>
      <c r="D828" t="s">
        <v>824</v>
      </c>
      <c r="E828" t="s">
        <v>1119</v>
      </c>
      <c r="F828" t="s">
        <v>1113</v>
      </c>
      <c r="G828" t="s">
        <v>1116</v>
      </c>
      <c r="H828">
        <v>2</v>
      </c>
      <c r="I828" t="s">
        <v>1106</v>
      </c>
    </row>
    <row r="829" spans="1:9" x14ac:dyDescent="0.25">
      <c r="A829">
        <v>63401</v>
      </c>
      <c r="B829" t="s">
        <v>829</v>
      </c>
      <c r="C829">
        <v>63</v>
      </c>
      <c r="D829" t="s">
        <v>824</v>
      </c>
      <c r="E829" t="s">
        <v>1114</v>
      </c>
      <c r="F829" t="s">
        <v>1116</v>
      </c>
      <c r="G829" t="s">
        <v>1116</v>
      </c>
      <c r="H829">
        <v>4</v>
      </c>
      <c r="I829" t="s">
        <v>1104</v>
      </c>
    </row>
    <row r="830" spans="1:9" x14ac:dyDescent="0.25">
      <c r="A830">
        <v>63470</v>
      </c>
      <c r="B830" t="s">
        <v>830</v>
      </c>
      <c r="C830">
        <v>63</v>
      </c>
      <c r="D830" t="s">
        <v>824</v>
      </c>
      <c r="E830" t="s">
        <v>1114</v>
      </c>
      <c r="F830" t="s">
        <v>1116</v>
      </c>
      <c r="G830" t="s">
        <v>1116</v>
      </c>
      <c r="H830">
        <v>4</v>
      </c>
      <c r="I830" t="s">
        <v>1104</v>
      </c>
    </row>
    <row r="831" spans="1:9" x14ac:dyDescent="0.25">
      <c r="A831">
        <v>63548</v>
      </c>
      <c r="B831" t="s">
        <v>831</v>
      </c>
      <c r="C831">
        <v>63</v>
      </c>
      <c r="D831" t="s">
        <v>824</v>
      </c>
      <c r="E831" t="s">
        <v>1119</v>
      </c>
      <c r="F831" t="s">
        <v>1117</v>
      </c>
      <c r="G831" t="s">
        <v>1119</v>
      </c>
      <c r="H831">
        <v>3</v>
      </c>
      <c r="I831" t="s">
        <v>1105</v>
      </c>
    </row>
    <row r="832" spans="1:9" x14ac:dyDescent="0.25">
      <c r="A832">
        <v>63594</v>
      </c>
      <c r="B832" t="s">
        <v>832</v>
      </c>
      <c r="C832">
        <v>63</v>
      </c>
      <c r="D832" t="s">
        <v>824</v>
      </c>
      <c r="E832" t="s">
        <v>1114</v>
      </c>
      <c r="F832" t="s">
        <v>1113</v>
      </c>
      <c r="G832" t="s">
        <v>1114</v>
      </c>
      <c r="H832">
        <v>4</v>
      </c>
      <c r="I832" t="s">
        <v>1104</v>
      </c>
    </row>
    <row r="833" spans="1:9" x14ac:dyDescent="0.25">
      <c r="A833">
        <v>63690</v>
      </c>
      <c r="B833" t="s">
        <v>833</v>
      </c>
      <c r="C833">
        <v>63</v>
      </c>
      <c r="D833" t="s">
        <v>824</v>
      </c>
      <c r="E833" t="s">
        <v>1119</v>
      </c>
      <c r="F833" t="s">
        <v>1116</v>
      </c>
      <c r="G833" t="s">
        <v>1117</v>
      </c>
      <c r="H833">
        <v>3</v>
      </c>
      <c r="I833" t="s">
        <v>1105</v>
      </c>
    </row>
    <row r="834" spans="1:9" x14ac:dyDescent="0.25">
      <c r="A834">
        <v>66001</v>
      </c>
      <c r="B834" t="s">
        <v>834</v>
      </c>
      <c r="C834">
        <v>66</v>
      </c>
      <c r="D834" t="s">
        <v>371</v>
      </c>
      <c r="E834" t="s">
        <v>1116</v>
      </c>
      <c r="F834" t="s">
        <v>1116</v>
      </c>
      <c r="G834" t="s">
        <v>1116</v>
      </c>
      <c r="H834">
        <v>4</v>
      </c>
      <c r="I834" t="s">
        <v>1104</v>
      </c>
    </row>
    <row r="835" spans="1:9" x14ac:dyDescent="0.25">
      <c r="A835">
        <v>66045</v>
      </c>
      <c r="B835" t="s">
        <v>835</v>
      </c>
      <c r="C835">
        <v>66</v>
      </c>
      <c r="D835" t="s">
        <v>371</v>
      </c>
      <c r="E835" t="s">
        <v>1117</v>
      </c>
      <c r="F835" t="s">
        <v>1116</v>
      </c>
      <c r="G835" t="s">
        <v>1117</v>
      </c>
      <c r="H835">
        <v>3</v>
      </c>
      <c r="I835" t="s">
        <v>1105</v>
      </c>
    </row>
    <row r="836" spans="1:9" x14ac:dyDescent="0.25">
      <c r="A836">
        <v>66075</v>
      </c>
      <c r="B836" t="s">
        <v>398</v>
      </c>
      <c r="C836">
        <v>66</v>
      </c>
      <c r="D836" t="s">
        <v>371</v>
      </c>
      <c r="E836" t="s">
        <v>1119</v>
      </c>
      <c r="F836" t="s">
        <v>1113</v>
      </c>
      <c r="G836" t="s">
        <v>1119</v>
      </c>
      <c r="H836">
        <v>2</v>
      </c>
      <c r="I836" t="s">
        <v>1106</v>
      </c>
    </row>
    <row r="837" spans="1:9" x14ac:dyDescent="0.25">
      <c r="A837">
        <v>66088</v>
      </c>
      <c r="B837" t="s">
        <v>836</v>
      </c>
      <c r="C837">
        <v>66</v>
      </c>
      <c r="D837" t="s">
        <v>371</v>
      </c>
      <c r="E837" t="s">
        <v>1116</v>
      </c>
      <c r="F837" t="s">
        <v>1116</v>
      </c>
      <c r="G837" t="s">
        <v>1114</v>
      </c>
      <c r="H837">
        <v>3</v>
      </c>
      <c r="I837" t="s">
        <v>1105</v>
      </c>
    </row>
    <row r="838" spans="1:9" x14ac:dyDescent="0.25">
      <c r="A838">
        <v>66170</v>
      </c>
      <c r="B838" t="s">
        <v>837</v>
      </c>
      <c r="C838">
        <v>66</v>
      </c>
      <c r="D838" t="s">
        <v>371</v>
      </c>
      <c r="E838" t="s">
        <v>1116</v>
      </c>
      <c r="F838" t="s">
        <v>1116</v>
      </c>
      <c r="G838" t="s">
        <v>1116</v>
      </c>
      <c r="H838">
        <v>4</v>
      </c>
      <c r="I838" t="s">
        <v>1104</v>
      </c>
    </row>
    <row r="839" spans="1:9" x14ac:dyDescent="0.25">
      <c r="A839">
        <v>66318</v>
      </c>
      <c r="B839" t="s">
        <v>838</v>
      </c>
      <c r="C839">
        <v>66</v>
      </c>
      <c r="D839" t="s">
        <v>371</v>
      </c>
      <c r="E839" t="s">
        <v>1119</v>
      </c>
      <c r="F839" t="s">
        <v>1117</v>
      </c>
      <c r="G839" t="s">
        <v>1119</v>
      </c>
      <c r="H839">
        <v>2</v>
      </c>
      <c r="I839" t="s">
        <v>1106</v>
      </c>
    </row>
    <row r="840" spans="1:9" x14ac:dyDescent="0.25">
      <c r="A840">
        <v>66383</v>
      </c>
      <c r="B840" t="s">
        <v>839</v>
      </c>
      <c r="C840">
        <v>66</v>
      </c>
      <c r="D840" t="s">
        <v>371</v>
      </c>
      <c r="E840" t="s">
        <v>1119</v>
      </c>
      <c r="F840" t="s">
        <v>1113</v>
      </c>
      <c r="G840" t="s">
        <v>1119</v>
      </c>
      <c r="H840">
        <v>3</v>
      </c>
      <c r="I840" t="s">
        <v>1105</v>
      </c>
    </row>
    <row r="841" spans="1:9" x14ac:dyDescent="0.25">
      <c r="A841">
        <v>66400</v>
      </c>
      <c r="B841" t="s">
        <v>840</v>
      </c>
      <c r="C841">
        <v>66</v>
      </c>
      <c r="D841" t="s">
        <v>371</v>
      </c>
      <c r="E841" t="s">
        <v>1116</v>
      </c>
      <c r="F841" t="s">
        <v>1114</v>
      </c>
      <c r="G841" t="s">
        <v>1116</v>
      </c>
      <c r="H841">
        <v>4</v>
      </c>
      <c r="I841" t="s">
        <v>1104</v>
      </c>
    </row>
    <row r="842" spans="1:9" x14ac:dyDescent="0.25">
      <c r="A842">
        <v>66440</v>
      </c>
      <c r="B842" t="s">
        <v>841</v>
      </c>
      <c r="C842">
        <v>66</v>
      </c>
      <c r="D842" t="s">
        <v>371</v>
      </c>
      <c r="E842" t="s">
        <v>1113</v>
      </c>
      <c r="F842" t="s">
        <v>1116</v>
      </c>
      <c r="G842" t="s">
        <v>1113</v>
      </c>
      <c r="H842">
        <v>3</v>
      </c>
      <c r="I842" t="s">
        <v>1105</v>
      </c>
    </row>
    <row r="843" spans="1:9" x14ac:dyDescent="0.25">
      <c r="A843">
        <v>66456</v>
      </c>
      <c r="B843" t="s">
        <v>842</v>
      </c>
      <c r="C843">
        <v>66</v>
      </c>
      <c r="D843" t="s">
        <v>371</v>
      </c>
      <c r="E843" t="s">
        <v>1119</v>
      </c>
      <c r="F843" t="s">
        <v>1116</v>
      </c>
      <c r="G843" t="s">
        <v>1119</v>
      </c>
      <c r="H843">
        <v>2</v>
      </c>
      <c r="I843" t="s">
        <v>1106</v>
      </c>
    </row>
    <row r="844" spans="1:9" x14ac:dyDescent="0.25">
      <c r="A844">
        <v>66572</v>
      </c>
      <c r="B844" t="s">
        <v>843</v>
      </c>
      <c r="C844">
        <v>66</v>
      </c>
      <c r="D844" t="s">
        <v>371</v>
      </c>
      <c r="E844" t="s">
        <v>1119</v>
      </c>
      <c r="F844" t="s">
        <v>1116</v>
      </c>
      <c r="G844" t="s">
        <v>1119</v>
      </c>
      <c r="H844">
        <v>2</v>
      </c>
      <c r="I844" t="s">
        <v>1106</v>
      </c>
    </row>
    <row r="845" spans="1:9" x14ac:dyDescent="0.25">
      <c r="A845">
        <v>66594</v>
      </c>
      <c r="B845" t="s">
        <v>844</v>
      </c>
      <c r="C845">
        <v>66</v>
      </c>
      <c r="D845" t="s">
        <v>371</v>
      </c>
      <c r="E845" t="s">
        <v>1119</v>
      </c>
      <c r="F845" t="s">
        <v>1116</v>
      </c>
      <c r="G845" t="s">
        <v>1119</v>
      </c>
      <c r="H845">
        <v>2</v>
      </c>
      <c r="I845" t="s">
        <v>1106</v>
      </c>
    </row>
    <row r="846" spans="1:9" x14ac:dyDescent="0.25">
      <c r="A846">
        <v>66682</v>
      </c>
      <c r="B846" t="s">
        <v>845</v>
      </c>
      <c r="C846">
        <v>66</v>
      </c>
      <c r="D846" t="s">
        <v>371</v>
      </c>
      <c r="E846" t="s">
        <v>1116</v>
      </c>
      <c r="F846" t="s">
        <v>1116</v>
      </c>
      <c r="G846" t="s">
        <v>1116</v>
      </c>
      <c r="H846">
        <v>4</v>
      </c>
      <c r="I846" t="s">
        <v>1104</v>
      </c>
    </row>
    <row r="847" spans="1:9" x14ac:dyDescent="0.25">
      <c r="A847">
        <v>66687</v>
      </c>
      <c r="B847" t="s">
        <v>846</v>
      </c>
      <c r="C847">
        <v>66</v>
      </c>
      <c r="D847" t="s">
        <v>371</v>
      </c>
      <c r="E847" t="s">
        <v>1113</v>
      </c>
      <c r="F847" t="s">
        <v>1116</v>
      </c>
      <c r="G847" t="s">
        <v>1113</v>
      </c>
      <c r="H847">
        <v>3</v>
      </c>
      <c r="I847" t="s">
        <v>1105</v>
      </c>
    </row>
    <row r="848" spans="1:9" x14ac:dyDescent="0.25">
      <c r="A848">
        <v>68001</v>
      </c>
      <c r="B848" t="s">
        <v>848</v>
      </c>
      <c r="C848">
        <v>68</v>
      </c>
      <c r="D848" t="s">
        <v>847</v>
      </c>
      <c r="E848" t="s">
        <v>1116</v>
      </c>
      <c r="F848" t="s">
        <v>1116</v>
      </c>
      <c r="G848" t="s">
        <v>1116</v>
      </c>
      <c r="H848">
        <v>4</v>
      </c>
      <c r="I848" t="s">
        <v>1104</v>
      </c>
    </row>
    <row r="849" spans="1:9" x14ac:dyDescent="0.25">
      <c r="A849">
        <v>68013</v>
      </c>
      <c r="B849" t="s">
        <v>849</v>
      </c>
      <c r="C849">
        <v>68</v>
      </c>
      <c r="D849" t="s">
        <v>847</v>
      </c>
      <c r="E849" t="s">
        <v>1119</v>
      </c>
      <c r="F849" t="s">
        <v>1119</v>
      </c>
      <c r="G849" t="s">
        <v>1119</v>
      </c>
      <c r="H849">
        <v>1</v>
      </c>
      <c r="I849" t="s">
        <v>1107</v>
      </c>
    </row>
    <row r="850" spans="1:9" x14ac:dyDescent="0.25">
      <c r="A850">
        <v>68020</v>
      </c>
      <c r="B850" t="s">
        <v>381</v>
      </c>
      <c r="C850">
        <v>68</v>
      </c>
      <c r="D850" t="s">
        <v>847</v>
      </c>
      <c r="E850" t="s">
        <v>1119</v>
      </c>
      <c r="F850" t="s">
        <v>1119</v>
      </c>
      <c r="G850" t="s">
        <v>1119</v>
      </c>
      <c r="H850">
        <v>1</v>
      </c>
      <c r="I850" t="s">
        <v>1107</v>
      </c>
    </row>
    <row r="851" spans="1:9" x14ac:dyDescent="0.25">
      <c r="A851">
        <v>68051</v>
      </c>
      <c r="B851" t="s">
        <v>850</v>
      </c>
      <c r="C851">
        <v>68</v>
      </c>
      <c r="D851" t="s">
        <v>847</v>
      </c>
      <c r="E851" t="s">
        <v>1119</v>
      </c>
      <c r="F851" t="s">
        <v>1117</v>
      </c>
      <c r="G851" t="s">
        <v>1119</v>
      </c>
      <c r="H851">
        <v>2</v>
      </c>
      <c r="I851" t="s">
        <v>1106</v>
      </c>
    </row>
    <row r="852" spans="1:9" x14ac:dyDescent="0.25">
      <c r="A852">
        <v>68077</v>
      </c>
      <c r="B852" t="s">
        <v>52</v>
      </c>
      <c r="C852">
        <v>68</v>
      </c>
      <c r="D852" t="s">
        <v>847</v>
      </c>
      <c r="E852" t="s">
        <v>1113</v>
      </c>
      <c r="F852" t="s">
        <v>1113</v>
      </c>
      <c r="G852" t="s">
        <v>1113</v>
      </c>
      <c r="H852">
        <v>3</v>
      </c>
      <c r="I852" t="s">
        <v>1105</v>
      </c>
    </row>
    <row r="853" spans="1:9" x14ac:dyDescent="0.25">
      <c r="A853">
        <v>68079</v>
      </c>
      <c r="B853" t="s">
        <v>851</v>
      </c>
      <c r="C853">
        <v>68</v>
      </c>
      <c r="D853" t="s">
        <v>847</v>
      </c>
      <c r="E853" t="s">
        <v>1119</v>
      </c>
      <c r="F853" t="s">
        <v>1117</v>
      </c>
      <c r="G853" t="s">
        <v>1119</v>
      </c>
      <c r="H853">
        <v>3</v>
      </c>
      <c r="I853" t="s">
        <v>1105</v>
      </c>
    </row>
    <row r="854" spans="1:9" x14ac:dyDescent="0.25">
      <c r="A854">
        <v>68081</v>
      </c>
      <c r="B854" t="s">
        <v>852</v>
      </c>
      <c r="C854">
        <v>68</v>
      </c>
      <c r="D854" t="s">
        <v>847</v>
      </c>
      <c r="E854" t="s">
        <v>1116</v>
      </c>
      <c r="F854" t="s">
        <v>1116</v>
      </c>
      <c r="G854" t="s">
        <v>1116</v>
      </c>
      <c r="H854">
        <v>4</v>
      </c>
      <c r="I854" t="s">
        <v>1104</v>
      </c>
    </row>
    <row r="855" spans="1:9" x14ac:dyDescent="0.25">
      <c r="A855">
        <v>68092</v>
      </c>
      <c r="B855" t="s">
        <v>56</v>
      </c>
      <c r="C855">
        <v>68</v>
      </c>
      <c r="D855" t="s">
        <v>847</v>
      </c>
      <c r="E855" t="s">
        <v>1119</v>
      </c>
      <c r="F855" t="s">
        <v>1119</v>
      </c>
      <c r="G855" t="s">
        <v>1119</v>
      </c>
      <c r="H855">
        <v>1</v>
      </c>
      <c r="I855" t="s">
        <v>1107</v>
      </c>
    </row>
    <row r="856" spans="1:9" x14ac:dyDescent="0.25">
      <c r="A856">
        <v>68101</v>
      </c>
      <c r="B856" t="s">
        <v>185</v>
      </c>
      <c r="C856">
        <v>68</v>
      </c>
      <c r="D856" t="s">
        <v>847</v>
      </c>
      <c r="E856" t="s">
        <v>1119</v>
      </c>
      <c r="F856" t="s">
        <v>1116</v>
      </c>
      <c r="G856" t="s">
        <v>1119</v>
      </c>
      <c r="H856">
        <v>2</v>
      </c>
      <c r="I856" t="s">
        <v>1106</v>
      </c>
    </row>
    <row r="857" spans="1:9" x14ac:dyDescent="0.25">
      <c r="A857">
        <v>68121</v>
      </c>
      <c r="B857" t="s">
        <v>495</v>
      </c>
      <c r="C857">
        <v>68</v>
      </c>
      <c r="D857" t="s">
        <v>847</v>
      </c>
      <c r="E857" t="s">
        <v>1119</v>
      </c>
      <c r="F857" t="s">
        <v>1119</v>
      </c>
      <c r="G857" t="s">
        <v>1119</v>
      </c>
      <c r="H857">
        <v>1</v>
      </c>
      <c r="I857" t="s">
        <v>1107</v>
      </c>
    </row>
    <row r="858" spans="1:9" x14ac:dyDescent="0.25">
      <c r="A858">
        <v>68132</v>
      </c>
      <c r="B858" t="s">
        <v>853</v>
      </c>
      <c r="C858">
        <v>68</v>
      </c>
      <c r="D858" t="s">
        <v>847</v>
      </c>
      <c r="E858" t="s">
        <v>1119</v>
      </c>
      <c r="F858" t="s">
        <v>1119</v>
      </c>
      <c r="G858" t="s">
        <v>1119</v>
      </c>
      <c r="H858">
        <v>2</v>
      </c>
      <c r="I858" t="s">
        <v>1106</v>
      </c>
    </row>
    <row r="859" spans="1:9" x14ac:dyDescent="0.25">
      <c r="A859">
        <v>68147</v>
      </c>
      <c r="B859" t="s">
        <v>854</v>
      </c>
      <c r="C859">
        <v>68</v>
      </c>
      <c r="D859" t="s">
        <v>847</v>
      </c>
      <c r="E859" t="s">
        <v>1119</v>
      </c>
      <c r="F859" t="s">
        <v>1119</v>
      </c>
      <c r="G859" t="s">
        <v>1119</v>
      </c>
      <c r="H859">
        <v>2</v>
      </c>
      <c r="I859" t="s">
        <v>1106</v>
      </c>
    </row>
    <row r="860" spans="1:9" x14ac:dyDescent="0.25">
      <c r="A860">
        <v>68152</v>
      </c>
      <c r="B860" t="s">
        <v>855</v>
      </c>
      <c r="C860">
        <v>68</v>
      </c>
      <c r="D860" t="s">
        <v>847</v>
      </c>
      <c r="E860" t="s">
        <v>1119</v>
      </c>
      <c r="F860" t="s">
        <v>1119</v>
      </c>
      <c r="G860" t="s">
        <v>1119</v>
      </c>
      <c r="H860">
        <v>1</v>
      </c>
      <c r="I860" t="s">
        <v>1107</v>
      </c>
    </row>
    <row r="861" spans="1:9" x14ac:dyDescent="0.25">
      <c r="A861">
        <v>68160</v>
      </c>
      <c r="B861" t="s">
        <v>856</v>
      </c>
      <c r="C861">
        <v>68</v>
      </c>
      <c r="D861" t="s">
        <v>847</v>
      </c>
      <c r="E861" t="s">
        <v>1119</v>
      </c>
      <c r="F861" t="s">
        <v>1119</v>
      </c>
      <c r="G861" t="s">
        <v>1119</v>
      </c>
      <c r="H861">
        <v>1</v>
      </c>
      <c r="I861" t="s">
        <v>1107</v>
      </c>
    </row>
    <row r="862" spans="1:9" x14ac:dyDescent="0.25">
      <c r="A862">
        <v>68162</v>
      </c>
      <c r="B862" t="s">
        <v>857</v>
      </c>
      <c r="C862">
        <v>68</v>
      </c>
      <c r="D862" t="s">
        <v>847</v>
      </c>
      <c r="E862" t="s">
        <v>1119</v>
      </c>
      <c r="F862" t="s">
        <v>1116</v>
      </c>
      <c r="G862" t="s">
        <v>1119</v>
      </c>
      <c r="H862">
        <v>2</v>
      </c>
      <c r="I862" t="s">
        <v>1106</v>
      </c>
    </row>
    <row r="863" spans="1:9" x14ac:dyDescent="0.25">
      <c r="A863">
        <v>68167</v>
      </c>
      <c r="B863" t="s">
        <v>858</v>
      </c>
      <c r="C863">
        <v>68</v>
      </c>
      <c r="D863" t="s">
        <v>847</v>
      </c>
      <c r="E863" t="s">
        <v>1113</v>
      </c>
      <c r="F863" t="s">
        <v>1119</v>
      </c>
      <c r="G863" t="s">
        <v>1113</v>
      </c>
      <c r="H863">
        <v>3</v>
      </c>
      <c r="I863" t="s">
        <v>1105</v>
      </c>
    </row>
    <row r="864" spans="1:9" x14ac:dyDescent="0.25">
      <c r="A864">
        <v>68169</v>
      </c>
      <c r="B864" t="s">
        <v>859</v>
      </c>
      <c r="C864">
        <v>68</v>
      </c>
      <c r="D864" t="s">
        <v>847</v>
      </c>
      <c r="E864" t="s">
        <v>1119</v>
      </c>
      <c r="F864" t="s">
        <v>1114</v>
      </c>
      <c r="G864" t="s">
        <v>1119</v>
      </c>
      <c r="H864">
        <v>2</v>
      </c>
      <c r="I864" t="s">
        <v>1106</v>
      </c>
    </row>
    <row r="865" spans="1:9" x14ac:dyDescent="0.25">
      <c r="A865">
        <v>68176</v>
      </c>
      <c r="B865" t="s">
        <v>860</v>
      </c>
      <c r="C865">
        <v>68</v>
      </c>
      <c r="D865" t="s">
        <v>847</v>
      </c>
      <c r="E865" t="s">
        <v>1119</v>
      </c>
      <c r="F865" t="s">
        <v>1119</v>
      </c>
      <c r="G865" t="s">
        <v>1119</v>
      </c>
      <c r="H865">
        <v>1</v>
      </c>
      <c r="I865" t="s">
        <v>1107</v>
      </c>
    </row>
    <row r="866" spans="1:9" x14ac:dyDescent="0.25">
      <c r="A866">
        <v>68179</v>
      </c>
      <c r="B866" t="s">
        <v>861</v>
      </c>
      <c r="C866">
        <v>68</v>
      </c>
      <c r="D866" t="s">
        <v>847</v>
      </c>
      <c r="E866" t="s">
        <v>1119</v>
      </c>
      <c r="F866" t="s">
        <v>1119</v>
      </c>
      <c r="G866" t="s">
        <v>1119</v>
      </c>
      <c r="H866">
        <v>1</v>
      </c>
      <c r="I866" t="s">
        <v>1107</v>
      </c>
    </row>
    <row r="867" spans="1:9" x14ac:dyDescent="0.25">
      <c r="A867">
        <v>68190</v>
      </c>
      <c r="B867" t="s">
        <v>862</v>
      </c>
      <c r="C867">
        <v>68</v>
      </c>
      <c r="D867" t="s">
        <v>847</v>
      </c>
      <c r="E867" t="s">
        <v>1116</v>
      </c>
      <c r="F867" t="s">
        <v>1116</v>
      </c>
      <c r="G867" t="s">
        <v>1116</v>
      </c>
      <c r="H867">
        <v>3</v>
      </c>
      <c r="I867" t="s">
        <v>1105</v>
      </c>
    </row>
    <row r="868" spans="1:9" x14ac:dyDescent="0.25">
      <c r="A868">
        <v>68207</v>
      </c>
      <c r="B868" t="s">
        <v>74</v>
      </c>
      <c r="C868">
        <v>68</v>
      </c>
      <c r="D868" t="s">
        <v>847</v>
      </c>
      <c r="E868" t="s">
        <v>1119</v>
      </c>
      <c r="F868" t="s">
        <v>1119</v>
      </c>
      <c r="G868" t="s">
        <v>1119</v>
      </c>
      <c r="H868">
        <v>2</v>
      </c>
      <c r="I868" t="s">
        <v>1106</v>
      </c>
    </row>
    <row r="869" spans="1:9" x14ac:dyDescent="0.25">
      <c r="A869">
        <v>68209</v>
      </c>
      <c r="B869" t="s">
        <v>863</v>
      </c>
      <c r="C869">
        <v>68</v>
      </c>
      <c r="D869" t="s">
        <v>847</v>
      </c>
      <c r="E869" t="s">
        <v>1119</v>
      </c>
      <c r="F869" t="s">
        <v>1119</v>
      </c>
      <c r="G869" t="s">
        <v>1119</v>
      </c>
      <c r="H869">
        <v>1</v>
      </c>
      <c r="I869" t="s">
        <v>1107</v>
      </c>
    </row>
    <row r="870" spans="1:9" x14ac:dyDescent="0.25">
      <c r="A870">
        <v>68211</v>
      </c>
      <c r="B870" t="s">
        <v>864</v>
      </c>
      <c r="C870">
        <v>68</v>
      </c>
      <c r="D870" t="s">
        <v>847</v>
      </c>
      <c r="E870" t="s">
        <v>1119</v>
      </c>
      <c r="F870" t="s">
        <v>1119</v>
      </c>
      <c r="G870" t="s">
        <v>1119</v>
      </c>
      <c r="H870">
        <v>1</v>
      </c>
      <c r="I870" t="s">
        <v>1107</v>
      </c>
    </row>
    <row r="871" spans="1:9" x14ac:dyDescent="0.25">
      <c r="A871">
        <v>68217</v>
      </c>
      <c r="B871" t="s">
        <v>865</v>
      </c>
      <c r="C871">
        <v>68</v>
      </c>
      <c r="D871" t="s">
        <v>847</v>
      </c>
      <c r="E871" t="s">
        <v>1119</v>
      </c>
      <c r="F871" t="s">
        <v>1117</v>
      </c>
      <c r="G871" t="s">
        <v>1119</v>
      </c>
      <c r="H871">
        <v>1</v>
      </c>
      <c r="I871" t="s">
        <v>1107</v>
      </c>
    </row>
    <row r="872" spans="1:9" x14ac:dyDescent="0.25">
      <c r="A872">
        <v>68229</v>
      </c>
      <c r="B872" t="s">
        <v>866</v>
      </c>
      <c r="C872">
        <v>68</v>
      </c>
      <c r="D872" t="s">
        <v>847</v>
      </c>
      <c r="E872" t="s">
        <v>1119</v>
      </c>
      <c r="F872" t="s">
        <v>1117</v>
      </c>
      <c r="G872" t="s">
        <v>1119</v>
      </c>
      <c r="H872">
        <v>3</v>
      </c>
      <c r="I872" t="s">
        <v>1105</v>
      </c>
    </row>
    <row r="873" spans="1:9" x14ac:dyDescent="0.25">
      <c r="A873">
        <v>68235</v>
      </c>
      <c r="B873" t="s">
        <v>867</v>
      </c>
      <c r="C873">
        <v>68</v>
      </c>
      <c r="D873" t="s">
        <v>847</v>
      </c>
      <c r="E873" t="s">
        <v>1119</v>
      </c>
      <c r="F873" t="s">
        <v>1116</v>
      </c>
      <c r="G873" t="s">
        <v>1119</v>
      </c>
      <c r="H873">
        <v>2</v>
      </c>
      <c r="I873" t="s">
        <v>1106</v>
      </c>
    </row>
    <row r="874" spans="1:9" x14ac:dyDescent="0.25">
      <c r="A874">
        <v>68245</v>
      </c>
      <c r="B874" t="s">
        <v>868</v>
      </c>
      <c r="C874">
        <v>68</v>
      </c>
      <c r="D874" t="s">
        <v>847</v>
      </c>
      <c r="E874" t="s">
        <v>1119</v>
      </c>
      <c r="F874" t="s">
        <v>1119</v>
      </c>
      <c r="G874" t="s">
        <v>1119</v>
      </c>
      <c r="H874">
        <v>1</v>
      </c>
      <c r="I874" t="s">
        <v>1107</v>
      </c>
    </row>
    <row r="875" spans="1:9" x14ac:dyDescent="0.25">
      <c r="A875">
        <v>68250</v>
      </c>
      <c r="B875" t="s">
        <v>200</v>
      </c>
      <c r="C875">
        <v>68</v>
      </c>
      <c r="D875" t="s">
        <v>847</v>
      </c>
      <c r="E875" t="s">
        <v>1119</v>
      </c>
      <c r="F875" t="s">
        <v>1116</v>
      </c>
      <c r="G875" t="s">
        <v>1119</v>
      </c>
      <c r="H875">
        <v>1</v>
      </c>
      <c r="I875" t="s">
        <v>1107</v>
      </c>
    </row>
    <row r="876" spans="1:9" x14ac:dyDescent="0.25">
      <c r="A876">
        <v>68255</v>
      </c>
      <c r="B876" t="s">
        <v>869</v>
      </c>
      <c r="C876">
        <v>68</v>
      </c>
      <c r="D876" t="s">
        <v>847</v>
      </c>
      <c r="E876" t="s">
        <v>1119</v>
      </c>
      <c r="F876" t="s">
        <v>1117</v>
      </c>
      <c r="G876" t="s">
        <v>1119</v>
      </c>
      <c r="H876">
        <v>2</v>
      </c>
      <c r="I876" t="s">
        <v>1106</v>
      </c>
    </row>
    <row r="877" spans="1:9" x14ac:dyDescent="0.25">
      <c r="A877">
        <v>68264</v>
      </c>
      <c r="B877" t="s">
        <v>870</v>
      </c>
      <c r="C877">
        <v>68</v>
      </c>
      <c r="D877" t="s">
        <v>847</v>
      </c>
      <c r="E877" t="s">
        <v>1119</v>
      </c>
      <c r="F877" t="s">
        <v>1119</v>
      </c>
      <c r="G877" t="s">
        <v>1119</v>
      </c>
      <c r="H877">
        <v>1</v>
      </c>
      <c r="I877" t="s">
        <v>1107</v>
      </c>
    </row>
    <row r="878" spans="1:9" x14ac:dyDescent="0.25">
      <c r="A878">
        <v>68266</v>
      </c>
      <c r="B878" t="s">
        <v>871</v>
      </c>
      <c r="C878">
        <v>68</v>
      </c>
      <c r="D878" t="s">
        <v>847</v>
      </c>
      <c r="E878" t="s">
        <v>1119</v>
      </c>
      <c r="F878" t="s">
        <v>1119</v>
      </c>
      <c r="G878" t="s">
        <v>1119</v>
      </c>
      <c r="H878">
        <v>2</v>
      </c>
      <c r="I878" t="s">
        <v>1106</v>
      </c>
    </row>
    <row r="879" spans="1:9" x14ac:dyDescent="0.25">
      <c r="A879">
        <v>68271</v>
      </c>
      <c r="B879" t="s">
        <v>872</v>
      </c>
      <c r="C879">
        <v>68</v>
      </c>
      <c r="D879" t="s">
        <v>847</v>
      </c>
      <c r="E879" t="s">
        <v>1119</v>
      </c>
      <c r="F879" t="s">
        <v>1119</v>
      </c>
      <c r="G879" t="s">
        <v>1119</v>
      </c>
      <c r="H879">
        <v>1</v>
      </c>
      <c r="I879" t="s">
        <v>1107</v>
      </c>
    </row>
    <row r="880" spans="1:9" x14ac:dyDescent="0.25">
      <c r="A880">
        <v>68276</v>
      </c>
      <c r="B880" t="s">
        <v>873</v>
      </c>
      <c r="C880">
        <v>68</v>
      </c>
      <c r="D880" t="s">
        <v>847</v>
      </c>
      <c r="E880" t="s">
        <v>1116</v>
      </c>
      <c r="F880" t="s">
        <v>1116</v>
      </c>
      <c r="G880" t="s">
        <v>1116</v>
      </c>
      <c r="H880">
        <v>4</v>
      </c>
      <c r="I880" t="s">
        <v>1104</v>
      </c>
    </row>
    <row r="881" spans="1:9" x14ac:dyDescent="0.25">
      <c r="A881">
        <v>68296</v>
      </c>
      <c r="B881" t="s">
        <v>874</v>
      </c>
      <c r="C881">
        <v>68</v>
      </c>
      <c r="D881" t="s">
        <v>847</v>
      </c>
      <c r="E881" t="s">
        <v>1119</v>
      </c>
      <c r="F881" t="s">
        <v>1119</v>
      </c>
      <c r="G881" t="s">
        <v>1116</v>
      </c>
      <c r="H881">
        <v>1</v>
      </c>
      <c r="I881" t="s">
        <v>1107</v>
      </c>
    </row>
    <row r="882" spans="1:9" x14ac:dyDescent="0.25">
      <c r="A882">
        <v>68298</v>
      </c>
      <c r="B882" t="s">
        <v>875</v>
      </c>
      <c r="C882">
        <v>68</v>
      </c>
      <c r="D882" t="s">
        <v>847</v>
      </c>
      <c r="E882" t="s">
        <v>1119</v>
      </c>
      <c r="F882" t="s">
        <v>1119</v>
      </c>
      <c r="G882" t="s">
        <v>1119</v>
      </c>
      <c r="H882">
        <v>1</v>
      </c>
      <c r="I882" t="s">
        <v>1107</v>
      </c>
    </row>
    <row r="883" spans="1:9" x14ac:dyDescent="0.25">
      <c r="A883">
        <v>68307</v>
      </c>
      <c r="B883" t="s">
        <v>876</v>
      </c>
      <c r="C883">
        <v>68</v>
      </c>
      <c r="D883" t="s">
        <v>847</v>
      </c>
      <c r="E883" t="s">
        <v>1116</v>
      </c>
      <c r="F883" t="s">
        <v>1116</v>
      </c>
      <c r="G883" t="s">
        <v>1116</v>
      </c>
      <c r="H883">
        <v>4</v>
      </c>
      <c r="I883" t="s">
        <v>1104</v>
      </c>
    </row>
    <row r="884" spans="1:9" x14ac:dyDescent="0.25">
      <c r="A884">
        <v>68318</v>
      </c>
      <c r="B884" t="s">
        <v>877</v>
      </c>
      <c r="C884">
        <v>68</v>
      </c>
      <c r="D884" t="s">
        <v>847</v>
      </c>
      <c r="E884" t="s">
        <v>1119</v>
      </c>
      <c r="F884" t="s">
        <v>1119</v>
      </c>
      <c r="G884" t="s">
        <v>1119</v>
      </c>
      <c r="H884">
        <v>2</v>
      </c>
      <c r="I884" t="s">
        <v>1106</v>
      </c>
    </row>
    <row r="885" spans="1:9" x14ac:dyDescent="0.25">
      <c r="A885">
        <v>68320</v>
      </c>
      <c r="B885" t="s">
        <v>89</v>
      </c>
      <c r="C885">
        <v>68</v>
      </c>
      <c r="D885" t="s">
        <v>847</v>
      </c>
      <c r="E885" t="s">
        <v>1119</v>
      </c>
      <c r="F885" t="s">
        <v>1119</v>
      </c>
      <c r="G885" t="s">
        <v>1119</v>
      </c>
      <c r="H885">
        <v>2</v>
      </c>
      <c r="I885" t="s">
        <v>1106</v>
      </c>
    </row>
    <row r="886" spans="1:9" x14ac:dyDescent="0.25">
      <c r="A886">
        <v>68322</v>
      </c>
      <c r="B886" t="s">
        <v>878</v>
      </c>
      <c r="C886">
        <v>68</v>
      </c>
      <c r="D886" t="s">
        <v>847</v>
      </c>
      <c r="E886" t="s">
        <v>1119</v>
      </c>
      <c r="F886" t="s">
        <v>1119</v>
      </c>
      <c r="G886" t="s">
        <v>1119</v>
      </c>
      <c r="H886">
        <v>2</v>
      </c>
      <c r="I886" t="s">
        <v>1106</v>
      </c>
    </row>
    <row r="887" spans="1:9" x14ac:dyDescent="0.25">
      <c r="A887">
        <v>68324</v>
      </c>
      <c r="B887" t="s">
        <v>879</v>
      </c>
      <c r="C887">
        <v>68</v>
      </c>
      <c r="D887" t="s">
        <v>847</v>
      </c>
      <c r="E887" t="s">
        <v>1119</v>
      </c>
      <c r="F887" t="s">
        <v>1119</v>
      </c>
      <c r="G887" t="s">
        <v>1119</v>
      </c>
      <c r="H887">
        <v>2</v>
      </c>
      <c r="I887" t="s">
        <v>1106</v>
      </c>
    </row>
    <row r="888" spans="1:9" x14ac:dyDescent="0.25">
      <c r="A888">
        <v>68327</v>
      </c>
      <c r="B888" t="s">
        <v>880</v>
      </c>
      <c r="C888">
        <v>68</v>
      </c>
      <c r="D888" t="s">
        <v>847</v>
      </c>
      <c r="E888" t="s">
        <v>1119</v>
      </c>
      <c r="F888" t="s">
        <v>1116</v>
      </c>
      <c r="G888" t="s">
        <v>1119</v>
      </c>
      <c r="H888">
        <v>2</v>
      </c>
      <c r="I888" t="s">
        <v>1106</v>
      </c>
    </row>
    <row r="889" spans="1:9" x14ac:dyDescent="0.25">
      <c r="A889">
        <v>68344</v>
      </c>
      <c r="B889" t="s">
        <v>881</v>
      </c>
      <c r="C889">
        <v>68</v>
      </c>
      <c r="D889" t="s">
        <v>847</v>
      </c>
      <c r="E889" t="s">
        <v>1119</v>
      </c>
      <c r="F889" t="s">
        <v>1119</v>
      </c>
      <c r="G889" t="s">
        <v>1119</v>
      </c>
      <c r="H889">
        <v>1</v>
      </c>
      <c r="I889" t="s">
        <v>1107</v>
      </c>
    </row>
    <row r="890" spans="1:9" x14ac:dyDescent="0.25">
      <c r="A890">
        <v>68368</v>
      </c>
      <c r="B890" t="s">
        <v>882</v>
      </c>
      <c r="C890">
        <v>68</v>
      </c>
      <c r="D890" t="s">
        <v>847</v>
      </c>
      <c r="E890" t="s">
        <v>1119</v>
      </c>
      <c r="F890" t="s">
        <v>1113</v>
      </c>
      <c r="G890" t="s">
        <v>1119</v>
      </c>
      <c r="H890">
        <v>2</v>
      </c>
      <c r="I890" t="s">
        <v>1106</v>
      </c>
    </row>
    <row r="891" spans="1:9" x14ac:dyDescent="0.25">
      <c r="A891">
        <v>68370</v>
      </c>
      <c r="B891" t="s">
        <v>883</v>
      </c>
      <c r="C891">
        <v>68</v>
      </c>
      <c r="D891" t="s">
        <v>847</v>
      </c>
      <c r="E891" t="s">
        <v>1119</v>
      </c>
      <c r="F891" t="s">
        <v>1119</v>
      </c>
      <c r="G891" t="s">
        <v>1119</v>
      </c>
      <c r="H891">
        <v>1</v>
      </c>
      <c r="I891" t="s">
        <v>1107</v>
      </c>
    </row>
    <row r="892" spans="1:9" x14ac:dyDescent="0.25">
      <c r="A892">
        <v>68377</v>
      </c>
      <c r="B892" t="s">
        <v>884</v>
      </c>
      <c r="C892">
        <v>68</v>
      </c>
      <c r="D892" t="s">
        <v>847</v>
      </c>
      <c r="E892" t="s">
        <v>1119</v>
      </c>
      <c r="F892" t="s">
        <v>1119</v>
      </c>
      <c r="G892" t="s">
        <v>1119</v>
      </c>
      <c r="H892">
        <v>1</v>
      </c>
      <c r="I892" t="s">
        <v>1107</v>
      </c>
    </row>
    <row r="893" spans="1:9" x14ac:dyDescent="0.25">
      <c r="A893">
        <v>68385</v>
      </c>
      <c r="B893" t="s">
        <v>885</v>
      </c>
      <c r="C893">
        <v>68</v>
      </c>
      <c r="D893" t="s">
        <v>847</v>
      </c>
      <c r="E893" t="s">
        <v>1119</v>
      </c>
      <c r="F893" t="s">
        <v>1119</v>
      </c>
      <c r="G893" t="s">
        <v>1119</v>
      </c>
      <c r="H893">
        <v>2</v>
      </c>
      <c r="I893" t="s">
        <v>1106</v>
      </c>
    </row>
    <row r="894" spans="1:9" x14ac:dyDescent="0.25">
      <c r="A894">
        <v>68397</v>
      </c>
      <c r="B894" t="s">
        <v>453</v>
      </c>
      <c r="C894">
        <v>68</v>
      </c>
      <c r="D894" t="s">
        <v>847</v>
      </c>
      <c r="E894" t="s">
        <v>1119</v>
      </c>
      <c r="F894" t="s">
        <v>1119</v>
      </c>
      <c r="G894" t="s">
        <v>1119</v>
      </c>
      <c r="H894">
        <v>1</v>
      </c>
      <c r="I894" t="s">
        <v>1107</v>
      </c>
    </row>
    <row r="895" spans="1:9" x14ac:dyDescent="0.25">
      <c r="A895">
        <v>68406</v>
      </c>
      <c r="B895" t="s">
        <v>886</v>
      </c>
      <c r="C895">
        <v>68</v>
      </c>
      <c r="D895" t="s">
        <v>847</v>
      </c>
      <c r="E895" t="s">
        <v>1117</v>
      </c>
      <c r="F895" t="s">
        <v>1116</v>
      </c>
      <c r="G895" t="s">
        <v>1117</v>
      </c>
      <c r="H895">
        <v>3</v>
      </c>
      <c r="I895" t="s">
        <v>1105</v>
      </c>
    </row>
    <row r="896" spans="1:9" x14ac:dyDescent="0.25">
      <c r="A896">
        <v>68418</v>
      </c>
      <c r="B896" t="s">
        <v>887</v>
      </c>
      <c r="C896">
        <v>68</v>
      </c>
      <c r="D896" t="s">
        <v>847</v>
      </c>
      <c r="E896" t="s">
        <v>1119</v>
      </c>
      <c r="F896" t="s">
        <v>1113</v>
      </c>
      <c r="G896" t="s">
        <v>1119</v>
      </c>
      <c r="H896">
        <v>2</v>
      </c>
      <c r="I896" t="s">
        <v>1106</v>
      </c>
    </row>
    <row r="897" spans="1:9" x14ac:dyDescent="0.25">
      <c r="A897">
        <v>68425</v>
      </c>
      <c r="B897" t="s">
        <v>888</v>
      </c>
      <c r="C897">
        <v>68</v>
      </c>
      <c r="D897" t="s">
        <v>847</v>
      </c>
      <c r="E897" t="s">
        <v>1119</v>
      </c>
      <c r="F897" t="s">
        <v>1119</v>
      </c>
      <c r="G897" t="s">
        <v>1119</v>
      </c>
      <c r="H897">
        <v>1</v>
      </c>
      <c r="I897" t="s">
        <v>1107</v>
      </c>
    </row>
    <row r="898" spans="1:9" x14ac:dyDescent="0.25">
      <c r="A898">
        <v>68432</v>
      </c>
      <c r="B898" t="s">
        <v>889</v>
      </c>
      <c r="C898">
        <v>68</v>
      </c>
      <c r="D898" t="s">
        <v>847</v>
      </c>
      <c r="E898" t="s">
        <v>1113</v>
      </c>
      <c r="F898" t="s">
        <v>1116</v>
      </c>
      <c r="G898" t="s">
        <v>1113</v>
      </c>
      <c r="H898">
        <v>3</v>
      </c>
      <c r="I898" t="s">
        <v>1105</v>
      </c>
    </row>
    <row r="899" spans="1:9" x14ac:dyDescent="0.25">
      <c r="A899">
        <v>68444</v>
      </c>
      <c r="B899" t="s">
        <v>890</v>
      </c>
      <c r="C899">
        <v>68</v>
      </c>
      <c r="D899" t="s">
        <v>847</v>
      </c>
      <c r="E899" t="s">
        <v>1119</v>
      </c>
      <c r="F899" t="s">
        <v>1113</v>
      </c>
      <c r="G899" t="s">
        <v>1119</v>
      </c>
      <c r="H899">
        <v>2</v>
      </c>
      <c r="I899" t="s">
        <v>1106</v>
      </c>
    </row>
    <row r="900" spans="1:9" x14ac:dyDescent="0.25">
      <c r="A900">
        <v>68464</v>
      </c>
      <c r="B900" t="s">
        <v>891</v>
      </c>
      <c r="C900">
        <v>68</v>
      </c>
      <c r="D900" t="s">
        <v>847</v>
      </c>
      <c r="E900" t="s">
        <v>1119</v>
      </c>
      <c r="F900" t="s">
        <v>1119</v>
      </c>
      <c r="G900" t="s">
        <v>1119</v>
      </c>
      <c r="H900">
        <v>2</v>
      </c>
      <c r="I900" t="s">
        <v>1106</v>
      </c>
    </row>
    <row r="901" spans="1:9" x14ac:dyDescent="0.25">
      <c r="A901">
        <v>68468</v>
      </c>
      <c r="B901" t="s">
        <v>892</v>
      </c>
      <c r="C901">
        <v>68</v>
      </c>
      <c r="D901" t="s">
        <v>847</v>
      </c>
      <c r="E901" t="s">
        <v>1119</v>
      </c>
      <c r="F901" t="s">
        <v>1119</v>
      </c>
      <c r="G901" t="s">
        <v>1119</v>
      </c>
      <c r="H901">
        <v>1</v>
      </c>
      <c r="I901" t="s">
        <v>1107</v>
      </c>
    </row>
    <row r="902" spans="1:9" x14ac:dyDescent="0.25">
      <c r="A902">
        <v>68498</v>
      </c>
      <c r="B902" t="s">
        <v>893</v>
      </c>
      <c r="C902">
        <v>68</v>
      </c>
      <c r="D902" t="s">
        <v>847</v>
      </c>
      <c r="E902" t="s">
        <v>1119</v>
      </c>
      <c r="F902" t="s">
        <v>1119</v>
      </c>
      <c r="G902" t="s">
        <v>1119</v>
      </c>
      <c r="H902">
        <v>2</v>
      </c>
      <c r="I902" t="s">
        <v>1106</v>
      </c>
    </row>
    <row r="903" spans="1:9" x14ac:dyDescent="0.25">
      <c r="A903">
        <v>68500</v>
      </c>
      <c r="B903" t="s">
        <v>894</v>
      </c>
      <c r="C903">
        <v>68</v>
      </c>
      <c r="D903" t="s">
        <v>847</v>
      </c>
      <c r="E903" t="s">
        <v>1119</v>
      </c>
      <c r="F903" t="s">
        <v>1116</v>
      </c>
      <c r="G903" t="s">
        <v>1119</v>
      </c>
      <c r="H903">
        <v>2</v>
      </c>
      <c r="I903" t="s">
        <v>1106</v>
      </c>
    </row>
    <row r="904" spans="1:9" x14ac:dyDescent="0.25">
      <c r="A904">
        <v>68502</v>
      </c>
      <c r="B904" t="s">
        <v>895</v>
      </c>
      <c r="C904">
        <v>68</v>
      </c>
      <c r="D904" t="s">
        <v>847</v>
      </c>
      <c r="E904" t="s">
        <v>1119</v>
      </c>
      <c r="F904" t="s">
        <v>1119</v>
      </c>
      <c r="G904" t="s">
        <v>1119</v>
      </c>
      <c r="H904">
        <v>1</v>
      </c>
      <c r="I904" t="s">
        <v>1107</v>
      </c>
    </row>
    <row r="905" spans="1:9" x14ac:dyDescent="0.25">
      <c r="A905">
        <v>68522</v>
      </c>
      <c r="B905" t="s">
        <v>896</v>
      </c>
      <c r="C905">
        <v>68</v>
      </c>
      <c r="D905" t="s">
        <v>847</v>
      </c>
      <c r="E905" t="s">
        <v>1116</v>
      </c>
      <c r="F905" t="s">
        <v>1119</v>
      </c>
      <c r="G905" t="s">
        <v>1119</v>
      </c>
      <c r="H905">
        <v>2</v>
      </c>
      <c r="I905" t="s">
        <v>1106</v>
      </c>
    </row>
    <row r="906" spans="1:9" x14ac:dyDescent="0.25">
      <c r="A906">
        <v>68524</v>
      </c>
      <c r="B906" t="s">
        <v>897</v>
      </c>
      <c r="C906">
        <v>68</v>
      </c>
      <c r="D906" t="s">
        <v>847</v>
      </c>
      <c r="E906" t="s">
        <v>1119</v>
      </c>
      <c r="F906" t="s">
        <v>1119</v>
      </c>
      <c r="G906" t="s">
        <v>1119</v>
      </c>
      <c r="H906">
        <v>2</v>
      </c>
      <c r="I906" t="s">
        <v>1106</v>
      </c>
    </row>
    <row r="907" spans="1:9" x14ac:dyDescent="0.25">
      <c r="A907">
        <v>68533</v>
      </c>
      <c r="B907" t="s">
        <v>898</v>
      </c>
      <c r="C907">
        <v>68</v>
      </c>
      <c r="D907" t="s">
        <v>847</v>
      </c>
      <c r="E907" t="s">
        <v>1119</v>
      </c>
      <c r="F907" t="s">
        <v>1119</v>
      </c>
      <c r="G907" t="s">
        <v>1119</v>
      </c>
      <c r="H907">
        <v>2</v>
      </c>
      <c r="I907" t="s">
        <v>1106</v>
      </c>
    </row>
    <row r="908" spans="1:9" x14ac:dyDescent="0.25">
      <c r="A908">
        <v>68547</v>
      </c>
      <c r="B908" t="s">
        <v>899</v>
      </c>
      <c r="C908">
        <v>68</v>
      </c>
      <c r="D908" t="s">
        <v>847</v>
      </c>
      <c r="E908" t="s">
        <v>1116</v>
      </c>
      <c r="F908" t="s">
        <v>1116</v>
      </c>
      <c r="G908" t="s">
        <v>1116</v>
      </c>
      <c r="H908">
        <v>4</v>
      </c>
      <c r="I908" t="s">
        <v>1104</v>
      </c>
    </row>
    <row r="909" spans="1:9" x14ac:dyDescent="0.25">
      <c r="A909">
        <v>68549</v>
      </c>
      <c r="B909" t="s">
        <v>900</v>
      </c>
      <c r="C909">
        <v>68</v>
      </c>
      <c r="D909" t="s">
        <v>847</v>
      </c>
      <c r="E909" t="s">
        <v>1119</v>
      </c>
      <c r="F909" t="s">
        <v>1113</v>
      </c>
      <c r="G909" t="s">
        <v>1119</v>
      </c>
      <c r="H909">
        <v>3</v>
      </c>
      <c r="I909" t="s">
        <v>1105</v>
      </c>
    </row>
    <row r="910" spans="1:9" x14ac:dyDescent="0.25">
      <c r="A910">
        <v>68572</v>
      </c>
      <c r="B910" t="s">
        <v>901</v>
      </c>
      <c r="C910">
        <v>68</v>
      </c>
      <c r="D910" t="s">
        <v>847</v>
      </c>
      <c r="E910" t="s">
        <v>1116</v>
      </c>
      <c r="F910" t="s">
        <v>1113</v>
      </c>
      <c r="G910" t="s">
        <v>1116</v>
      </c>
      <c r="H910">
        <v>2</v>
      </c>
      <c r="I910" t="s">
        <v>1106</v>
      </c>
    </row>
    <row r="911" spans="1:9" x14ac:dyDescent="0.25">
      <c r="A911">
        <v>68573</v>
      </c>
      <c r="B911" t="s">
        <v>902</v>
      </c>
      <c r="C911">
        <v>68</v>
      </c>
      <c r="D911" t="s">
        <v>847</v>
      </c>
      <c r="E911" t="s">
        <v>1119</v>
      </c>
      <c r="F911" t="s">
        <v>1119</v>
      </c>
      <c r="G911" t="s">
        <v>1119</v>
      </c>
      <c r="H911">
        <v>2</v>
      </c>
      <c r="I911" t="s">
        <v>1106</v>
      </c>
    </row>
    <row r="912" spans="1:9" x14ac:dyDescent="0.25">
      <c r="A912">
        <v>68575</v>
      </c>
      <c r="B912" t="s">
        <v>903</v>
      </c>
      <c r="C912">
        <v>68</v>
      </c>
      <c r="D912" t="s">
        <v>847</v>
      </c>
      <c r="E912" t="s">
        <v>1113</v>
      </c>
      <c r="F912" t="s">
        <v>1113</v>
      </c>
      <c r="G912" t="s">
        <v>1113</v>
      </c>
      <c r="H912">
        <v>3</v>
      </c>
      <c r="I912" t="s">
        <v>1105</v>
      </c>
    </row>
    <row r="913" spans="1:9" x14ac:dyDescent="0.25">
      <c r="A913">
        <v>68615</v>
      </c>
      <c r="B913" t="s">
        <v>120</v>
      </c>
      <c r="C913">
        <v>68</v>
      </c>
      <c r="D913" t="s">
        <v>847</v>
      </c>
      <c r="E913" t="s">
        <v>1116</v>
      </c>
      <c r="F913" t="s">
        <v>1119</v>
      </c>
      <c r="G913" t="s">
        <v>1116</v>
      </c>
      <c r="H913">
        <v>2</v>
      </c>
      <c r="I913" t="s">
        <v>1106</v>
      </c>
    </row>
    <row r="914" spans="1:9" x14ac:dyDescent="0.25">
      <c r="A914">
        <v>68655</v>
      </c>
      <c r="B914" t="s">
        <v>904</v>
      </c>
      <c r="C914">
        <v>68</v>
      </c>
      <c r="D914" t="s">
        <v>847</v>
      </c>
      <c r="E914" t="s">
        <v>1117</v>
      </c>
      <c r="F914" t="s">
        <v>1113</v>
      </c>
      <c r="G914" t="s">
        <v>1113</v>
      </c>
      <c r="H914">
        <v>3</v>
      </c>
      <c r="I914" t="s">
        <v>1105</v>
      </c>
    </row>
    <row r="915" spans="1:9" x14ac:dyDescent="0.25">
      <c r="A915">
        <v>68669</v>
      </c>
      <c r="B915" t="s">
        <v>905</v>
      </c>
      <c r="C915">
        <v>68</v>
      </c>
      <c r="D915" t="s">
        <v>847</v>
      </c>
      <c r="E915" t="s">
        <v>1119</v>
      </c>
      <c r="F915" t="s">
        <v>1119</v>
      </c>
      <c r="G915" t="s">
        <v>1119</v>
      </c>
      <c r="H915">
        <v>2</v>
      </c>
      <c r="I915" t="s">
        <v>1106</v>
      </c>
    </row>
    <row r="916" spans="1:9" x14ac:dyDescent="0.25">
      <c r="A916">
        <v>68673</v>
      </c>
      <c r="B916" t="s">
        <v>906</v>
      </c>
      <c r="C916">
        <v>68</v>
      </c>
      <c r="D916" t="s">
        <v>847</v>
      </c>
      <c r="E916" t="s">
        <v>1119</v>
      </c>
      <c r="F916" t="s">
        <v>1119</v>
      </c>
      <c r="G916" t="s">
        <v>1119</v>
      </c>
      <c r="H916">
        <v>1</v>
      </c>
      <c r="I916" t="s">
        <v>1107</v>
      </c>
    </row>
    <row r="917" spans="1:9" x14ac:dyDescent="0.25">
      <c r="A917">
        <v>68679</v>
      </c>
      <c r="B917" t="s">
        <v>907</v>
      </c>
      <c r="C917">
        <v>68</v>
      </c>
      <c r="D917" t="s">
        <v>847</v>
      </c>
      <c r="E917" t="s">
        <v>1116</v>
      </c>
      <c r="F917" t="s">
        <v>1116</v>
      </c>
      <c r="G917" t="s">
        <v>1116</v>
      </c>
      <c r="H917">
        <v>4</v>
      </c>
      <c r="I917" t="s">
        <v>1104</v>
      </c>
    </row>
    <row r="918" spans="1:9" x14ac:dyDescent="0.25">
      <c r="A918">
        <v>68682</v>
      </c>
      <c r="B918" t="s">
        <v>908</v>
      </c>
      <c r="C918">
        <v>68</v>
      </c>
      <c r="D918" t="s">
        <v>847</v>
      </c>
      <c r="E918" t="s">
        <v>1119</v>
      </c>
      <c r="F918" t="s">
        <v>1119</v>
      </c>
      <c r="G918" t="s">
        <v>1119</v>
      </c>
      <c r="H918">
        <v>1</v>
      </c>
      <c r="I918" t="s">
        <v>1107</v>
      </c>
    </row>
    <row r="919" spans="1:9" x14ac:dyDescent="0.25">
      <c r="A919">
        <v>68684</v>
      </c>
      <c r="B919" t="s">
        <v>909</v>
      </c>
      <c r="C919">
        <v>68</v>
      </c>
      <c r="D919" t="s">
        <v>847</v>
      </c>
      <c r="E919" t="s">
        <v>1119</v>
      </c>
      <c r="F919" t="s">
        <v>1113</v>
      </c>
      <c r="G919" t="s">
        <v>1119</v>
      </c>
      <c r="H919">
        <v>1</v>
      </c>
      <c r="I919" t="s">
        <v>1107</v>
      </c>
    </row>
    <row r="920" spans="1:9" x14ac:dyDescent="0.25">
      <c r="A920">
        <v>68686</v>
      </c>
      <c r="B920" t="s">
        <v>910</v>
      </c>
      <c r="C920">
        <v>68</v>
      </c>
      <c r="D920" t="s">
        <v>847</v>
      </c>
      <c r="E920" t="s">
        <v>1119</v>
      </c>
      <c r="F920" t="s">
        <v>1119</v>
      </c>
      <c r="G920" t="s">
        <v>1119</v>
      </c>
      <c r="H920">
        <v>1</v>
      </c>
      <c r="I920" t="s">
        <v>1107</v>
      </c>
    </row>
    <row r="921" spans="1:9" x14ac:dyDescent="0.25">
      <c r="A921">
        <v>68689</v>
      </c>
      <c r="B921" t="s">
        <v>911</v>
      </c>
      <c r="C921">
        <v>68</v>
      </c>
      <c r="D921" t="s">
        <v>847</v>
      </c>
      <c r="E921" t="s">
        <v>1113</v>
      </c>
      <c r="F921" t="s">
        <v>1119</v>
      </c>
      <c r="G921" t="s">
        <v>1116</v>
      </c>
      <c r="H921">
        <v>3</v>
      </c>
      <c r="I921" t="s">
        <v>1105</v>
      </c>
    </row>
    <row r="922" spans="1:9" x14ac:dyDescent="0.25">
      <c r="A922">
        <v>68705</v>
      </c>
      <c r="B922" t="s">
        <v>136</v>
      </c>
      <c r="C922">
        <v>68</v>
      </c>
      <c r="D922" t="s">
        <v>847</v>
      </c>
      <c r="E922" t="s">
        <v>1119</v>
      </c>
      <c r="F922" t="s">
        <v>1119</v>
      </c>
      <c r="G922" t="s">
        <v>1119</v>
      </c>
      <c r="H922">
        <v>1</v>
      </c>
      <c r="I922" t="s">
        <v>1107</v>
      </c>
    </row>
    <row r="923" spans="1:9" x14ac:dyDescent="0.25">
      <c r="A923">
        <v>68720</v>
      </c>
      <c r="B923" t="s">
        <v>912</v>
      </c>
      <c r="C923">
        <v>68</v>
      </c>
      <c r="D923" t="s">
        <v>847</v>
      </c>
      <c r="E923" t="s">
        <v>1119</v>
      </c>
      <c r="F923" t="s">
        <v>1119</v>
      </c>
      <c r="G923" t="s">
        <v>1119</v>
      </c>
      <c r="H923">
        <v>1</v>
      </c>
      <c r="I923" t="s">
        <v>1107</v>
      </c>
    </row>
    <row r="924" spans="1:9" x14ac:dyDescent="0.25">
      <c r="A924">
        <v>68745</v>
      </c>
      <c r="B924" t="s">
        <v>913</v>
      </c>
      <c r="C924">
        <v>68</v>
      </c>
      <c r="D924" t="s">
        <v>847</v>
      </c>
      <c r="E924" t="s">
        <v>1119</v>
      </c>
      <c r="F924" t="s">
        <v>1116</v>
      </c>
      <c r="G924" t="s">
        <v>1119</v>
      </c>
      <c r="H924">
        <v>2</v>
      </c>
      <c r="I924" t="s">
        <v>1106</v>
      </c>
    </row>
    <row r="925" spans="1:9" x14ac:dyDescent="0.25">
      <c r="A925">
        <v>68755</v>
      </c>
      <c r="B925" t="s">
        <v>914</v>
      </c>
      <c r="C925">
        <v>68</v>
      </c>
      <c r="D925" t="s">
        <v>847</v>
      </c>
      <c r="E925" t="s">
        <v>1114</v>
      </c>
      <c r="F925" t="s">
        <v>1116</v>
      </c>
      <c r="G925" t="s">
        <v>1116</v>
      </c>
      <c r="H925">
        <v>3</v>
      </c>
      <c r="I925" t="s">
        <v>1105</v>
      </c>
    </row>
    <row r="926" spans="1:9" x14ac:dyDescent="0.25">
      <c r="A926">
        <v>68770</v>
      </c>
      <c r="B926" t="s">
        <v>915</v>
      </c>
      <c r="C926">
        <v>68</v>
      </c>
      <c r="D926" t="s">
        <v>847</v>
      </c>
      <c r="E926" t="s">
        <v>1119</v>
      </c>
      <c r="F926" t="s">
        <v>1119</v>
      </c>
      <c r="G926" t="s">
        <v>1119</v>
      </c>
      <c r="H926">
        <v>2</v>
      </c>
      <c r="I926" t="s">
        <v>1106</v>
      </c>
    </row>
    <row r="927" spans="1:9" x14ac:dyDescent="0.25">
      <c r="A927">
        <v>68773</v>
      </c>
      <c r="B927" t="s">
        <v>426</v>
      </c>
      <c r="C927">
        <v>68</v>
      </c>
      <c r="D927" t="s">
        <v>847</v>
      </c>
      <c r="E927" t="s">
        <v>1119</v>
      </c>
      <c r="F927" t="s">
        <v>1116</v>
      </c>
      <c r="G927" t="s">
        <v>1119</v>
      </c>
      <c r="H927">
        <v>1</v>
      </c>
      <c r="I927" t="s">
        <v>1107</v>
      </c>
    </row>
    <row r="928" spans="1:9" x14ac:dyDescent="0.25">
      <c r="A928">
        <v>68780</v>
      </c>
      <c r="B928" t="s">
        <v>916</v>
      </c>
      <c r="C928">
        <v>68</v>
      </c>
      <c r="D928" t="s">
        <v>847</v>
      </c>
      <c r="E928" t="s">
        <v>1119</v>
      </c>
      <c r="F928" t="s">
        <v>1119</v>
      </c>
      <c r="G928" t="s">
        <v>1119</v>
      </c>
      <c r="H928">
        <v>2</v>
      </c>
      <c r="I928" t="s">
        <v>1106</v>
      </c>
    </row>
    <row r="929" spans="1:9" x14ac:dyDescent="0.25">
      <c r="A929">
        <v>68820</v>
      </c>
      <c r="B929" t="s">
        <v>917</v>
      </c>
      <c r="C929">
        <v>68</v>
      </c>
      <c r="D929" t="s">
        <v>847</v>
      </c>
      <c r="E929" t="s">
        <v>1119</v>
      </c>
      <c r="F929" t="s">
        <v>1119</v>
      </c>
      <c r="G929" t="s">
        <v>1119</v>
      </c>
      <c r="H929">
        <v>1</v>
      </c>
      <c r="I929" t="s">
        <v>1107</v>
      </c>
    </row>
    <row r="930" spans="1:9" x14ac:dyDescent="0.25">
      <c r="A930">
        <v>68855</v>
      </c>
      <c r="B930" t="s">
        <v>918</v>
      </c>
      <c r="C930">
        <v>68</v>
      </c>
      <c r="D930" t="s">
        <v>847</v>
      </c>
      <c r="E930" t="s">
        <v>1119</v>
      </c>
      <c r="F930" t="s">
        <v>1119</v>
      </c>
      <c r="G930" t="s">
        <v>1119</v>
      </c>
      <c r="H930">
        <v>2</v>
      </c>
      <c r="I930" t="s">
        <v>1106</v>
      </c>
    </row>
    <row r="931" spans="1:9" x14ac:dyDescent="0.25">
      <c r="A931">
        <v>68861</v>
      </c>
      <c r="B931" t="s">
        <v>919</v>
      </c>
      <c r="C931">
        <v>68</v>
      </c>
      <c r="D931" t="s">
        <v>847</v>
      </c>
      <c r="E931" t="s">
        <v>1113</v>
      </c>
      <c r="F931" t="s">
        <v>1113</v>
      </c>
      <c r="G931" t="s">
        <v>1117</v>
      </c>
      <c r="H931">
        <v>3</v>
      </c>
      <c r="I931" t="s">
        <v>1105</v>
      </c>
    </row>
    <row r="932" spans="1:9" x14ac:dyDescent="0.25">
      <c r="A932">
        <v>68867</v>
      </c>
      <c r="B932" t="s">
        <v>920</v>
      </c>
      <c r="C932">
        <v>68</v>
      </c>
      <c r="D932" t="s">
        <v>847</v>
      </c>
      <c r="E932" t="s">
        <v>1119</v>
      </c>
      <c r="F932" t="s">
        <v>1116</v>
      </c>
      <c r="G932" t="s">
        <v>1119</v>
      </c>
      <c r="H932">
        <v>2</v>
      </c>
      <c r="I932" t="s">
        <v>1106</v>
      </c>
    </row>
    <row r="933" spans="1:9" x14ac:dyDescent="0.25">
      <c r="A933">
        <v>68872</v>
      </c>
      <c r="B933" t="s">
        <v>230</v>
      </c>
      <c r="C933">
        <v>68</v>
      </c>
      <c r="D933" t="s">
        <v>847</v>
      </c>
      <c r="E933" t="s">
        <v>1119</v>
      </c>
      <c r="F933" t="s">
        <v>1119</v>
      </c>
      <c r="G933" t="s">
        <v>1119</v>
      </c>
      <c r="H933">
        <v>2</v>
      </c>
      <c r="I933" t="s">
        <v>1106</v>
      </c>
    </row>
    <row r="934" spans="1:9" x14ac:dyDescent="0.25">
      <c r="A934">
        <v>68895</v>
      </c>
      <c r="B934" t="s">
        <v>921</v>
      </c>
      <c r="C934">
        <v>68</v>
      </c>
      <c r="D934" t="s">
        <v>847</v>
      </c>
      <c r="E934" t="s">
        <v>1119</v>
      </c>
      <c r="F934" t="s">
        <v>1116</v>
      </c>
      <c r="G934" t="s">
        <v>1119</v>
      </c>
      <c r="H934">
        <v>2</v>
      </c>
      <c r="I934" t="s">
        <v>1106</v>
      </c>
    </row>
    <row r="935" spans="1:9" x14ac:dyDescent="0.25">
      <c r="A935">
        <v>70001</v>
      </c>
      <c r="B935" t="s">
        <v>922</v>
      </c>
      <c r="C935">
        <v>70</v>
      </c>
      <c r="D935" t="s">
        <v>426</v>
      </c>
      <c r="E935" t="s">
        <v>1116</v>
      </c>
      <c r="F935" t="s">
        <v>1116</v>
      </c>
      <c r="G935" t="s">
        <v>1116</v>
      </c>
      <c r="H935">
        <v>4</v>
      </c>
      <c r="I935" t="s">
        <v>1104</v>
      </c>
    </row>
    <row r="936" spans="1:9" x14ac:dyDescent="0.25">
      <c r="A936">
        <v>70110</v>
      </c>
      <c r="B936" t="s">
        <v>241</v>
      </c>
      <c r="C936">
        <v>70</v>
      </c>
      <c r="D936" t="s">
        <v>426</v>
      </c>
      <c r="E936" t="s">
        <v>1119</v>
      </c>
      <c r="F936" t="s">
        <v>1119</v>
      </c>
      <c r="G936" t="s">
        <v>1119</v>
      </c>
      <c r="H936">
        <v>2</v>
      </c>
      <c r="I936" t="s">
        <v>1106</v>
      </c>
    </row>
    <row r="937" spans="1:9" x14ac:dyDescent="0.25">
      <c r="A937">
        <v>70124</v>
      </c>
      <c r="B937" t="s">
        <v>923</v>
      </c>
      <c r="C937">
        <v>70</v>
      </c>
      <c r="D937" t="s">
        <v>426</v>
      </c>
      <c r="E937" t="s">
        <v>1119</v>
      </c>
      <c r="F937" t="s">
        <v>1117</v>
      </c>
      <c r="G937" t="s">
        <v>1119</v>
      </c>
      <c r="H937">
        <v>2</v>
      </c>
      <c r="I937" t="s">
        <v>1106</v>
      </c>
    </row>
    <row r="938" spans="1:9" x14ac:dyDescent="0.25">
      <c r="A938">
        <v>70204</v>
      </c>
      <c r="B938" t="s">
        <v>924</v>
      </c>
      <c r="C938">
        <v>70</v>
      </c>
      <c r="D938" t="s">
        <v>426</v>
      </c>
      <c r="E938" t="s">
        <v>1119</v>
      </c>
      <c r="F938" t="s">
        <v>1119</v>
      </c>
      <c r="G938" t="s">
        <v>1119</v>
      </c>
      <c r="H938">
        <v>2</v>
      </c>
      <c r="I938" t="s">
        <v>1106</v>
      </c>
    </row>
    <row r="939" spans="1:9" x14ac:dyDescent="0.25">
      <c r="A939">
        <v>70215</v>
      </c>
      <c r="B939" t="s">
        <v>925</v>
      </c>
      <c r="C939">
        <v>70</v>
      </c>
      <c r="D939" t="s">
        <v>426</v>
      </c>
      <c r="E939" t="s">
        <v>1114</v>
      </c>
      <c r="F939" t="s">
        <v>1116</v>
      </c>
      <c r="G939" t="s">
        <v>1116</v>
      </c>
      <c r="H939">
        <v>4</v>
      </c>
      <c r="I939" t="s">
        <v>1104</v>
      </c>
    </row>
    <row r="940" spans="1:9" x14ac:dyDescent="0.25">
      <c r="A940">
        <v>70221</v>
      </c>
      <c r="B940" t="s">
        <v>926</v>
      </c>
      <c r="C940">
        <v>70</v>
      </c>
      <c r="D940" t="s">
        <v>426</v>
      </c>
      <c r="E940" t="s">
        <v>1119</v>
      </c>
      <c r="F940" t="s">
        <v>1114</v>
      </c>
      <c r="G940" t="s">
        <v>1119</v>
      </c>
      <c r="H940">
        <v>3</v>
      </c>
      <c r="I940" t="s">
        <v>1105</v>
      </c>
    </row>
    <row r="941" spans="1:9" x14ac:dyDescent="0.25">
      <c r="A941">
        <v>70230</v>
      </c>
      <c r="B941" t="s">
        <v>927</v>
      </c>
      <c r="C941">
        <v>70</v>
      </c>
      <c r="D941" t="s">
        <v>426</v>
      </c>
      <c r="E941" t="s">
        <v>1119</v>
      </c>
      <c r="F941" t="s">
        <v>1119</v>
      </c>
      <c r="G941" t="s">
        <v>1119</v>
      </c>
      <c r="H941">
        <v>1</v>
      </c>
      <c r="I941" t="s">
        <v>1107</v>
      </c>
    </row>
    <row r="942" spans="1:9" x14ac:dyDescent="0.25">
      <c r="A942">
        <v>70233</v>
      </c>
      <c r="B942" t="s">
        <v>928</v>
      </c>
      <c r="C942">
        <v>70</v>
      </c>
      <c r="D942" t="s">
        <v>426</v>
      </c>
      <c r="E942" t="s">
        <v>1119</v>
      </c>
      <c r="F942" t="s">
        <v>1119</v>
      </c>
      <c r="G942" t="s">
        <v>1119</v>
      </c>
      <c r="H942">
        <v>1</v>
      </c>
      <c r="I942" t="s">
        <v>1107</v>
      </c>
    </row>
    <row r="943" spans="1:9" x14ac:dyDescent="0.25">
      <c r="A943">
        <v>70235</v>
      </c>
      <c r="B943" t="s">
        <v>929</v>
      </c>
      <c r="C943">
        <v>70</v>
      </c>
      <c r="D943" t="s">
        <v>426</v>
      </c>
      <c r="E943" t="s">
        <v>1119</v>
      </c>
      <c r="F943" t="s">
        <v>1117</v>
      </c>
      <c r="G943" t="s">
        <v>1119</v>
      </c>
      <c r="H943">
        <v>2</v>
      </c>
      <c r="I943" t="s">
        <v>1106</v>
      </c>
    </row>
    <row r="944" spans="1:9" x14ac:dyDescent="0.25">
      <c r="A944">
        <v>70265</v>
      </c>
      <c r="B944" t="s">
        <v>930</v>
      </c>
      <c r="C944">
        <v>70</v>
      </c>
      <c r="D944" t="s">
        <v>426</v>
      </c>
      <c r="E944" t="s">
        <v>1119</v>
      </c>
      <c r="F944" t="s">
        <v>1119</v>
      </c>
      <c r="G944" t="s">
        <v>1119</v>
      </c>
      <c r="H944">
        <v>2</v>
      </c>
      <c r="I944" t="s">
        <v>1106</v>
      </c>
    </row>
    <row r="945" spans="1:9" x14ac:dyDescent="0.25">
      <c r="A945">
        <v>70400</v>
      </c>
      <c r="B945" t="s">
        <v>101</v>
      </c>
      <c r="C945">
        <v>70</v>
      </c>
      <c r="D945" t="s">
        <v>426</v>
      </c>
      <c r="E945" t="s">
        <v>1119</v>
      </c>
      <c r="F945" t="s">
        <v>1119</v>
      </c>
      <c r="G945" t="s">
        <v>1119</v>
      </c>
      <c r="H945">
        <v>2</v>
      </c>
      <c r="I945" t="s">
        <v>1106</v>
      </c>
    </row>
    <row r="946" spans="1:9" x14ac:dyDescent="0.25">
      <c r="A946">
        <v>70418</v>
      </c>
      <c r="B946" t="s">
        <v>931</v>
      </c>
      <c r="C946">
        <v>70</v>
      </c>
      <c r="D946" t="s">
        <v>426</v>
      </c>
      <c r="E946" t="s">
        <v>1119</v>
      </c>
      <c r="F946" t="s">
        <v>1114</v>
      </c>
      <c r="G946" t="s">
        <v>1119</v>
      </c>
      <c r="H946">
        <v>3</v>
      </c>
      <c r="I946" t="s">
        <v>1105</v>
      </c>
    </row>
    <row r="947" spans="1:9" x14ac:dyDescent="0.25">
      <c r="A947">
        <v>70429</v>
      </c>
      <c r="B947" t="s">
        <v>932</v>
      </c>
      <c r="C947">
        <v>70</v>
      </c>
      <c r="D947" t="s">
        <v>426</v>
      </c>
      <c r="E947" t="s">
        <v>1119</v>
      </c>
      <c r="F947" t="s">
        <v>1116</v>
      </c>
      <c r="G947" t="s">
        <v>1119</v>
      </c>
      <c r="H947">
        <v>2</v>
      </c>
      <c r="I947" t="s">
        <v>1106</v>
      </c>
    </row>
    <row r="948" spans="1:9" x14ac:dyDescent="0.25">
      <c r="A948">
        <v>70473</v>
      </c>
      <c r="B948" t="s">
        <v>933</v>
      </c>
      <c r="C948">
        <v>70</v>
      </c>
      <c r="D948" t="s">
        <v>426</v>
      </c>
      <c r="E948" t="s">
        <v>1113</v>
      </c>
      <c r="F948" t="s">
        <v>1116</v>
      </c>
      <c r="G948" t="s">
        <v>1113</v>
      </c>
      <c r="H948">
        <v>3</v>
      </c>
      <c r="I948" t="s">
        <v>1105</v>
      </c>
    </row>
    <row r="949" spans="1:9" x14ac:dyDescent="0.25">
      <c r="A949">
        <v>70508</v>
      </c>
      <c r="B949" t="s">
        <v>934</v>
      </c>
      <c r="C949">
        <v>70</v>
      </c>
      <c r="D949" t="s">
        <v>426</v>
      </c>
      <c r="E949" t="s">
        <v>1119</v>
      </c>
      <c r="F949" t="s">
        <v>1113</v>
      </c>
      <c r="G949" t="s">
        <v>1119</v>
      </c>
      <c r="H949">
        <v>2</v>
      </c>
      <c r="I949" t="s">
        <v>1106</v>
      </c>
    </row>
    <row r="950" spans="1:9" x14ac:dyDescent="0.25">
      <c r="A950">
        <v>70523</v>
      </c>
      <c r="B950" t="s">
        <v>935</v>
      </c>
      <c r="C950">
        <v>70</v>
      </c>
      <c r="D950" t="s">
        <v>426</v>
      </c>
      <c r="E950" t="s">
        <v>1119</v>
      </c>
      <c r="F950" t="s">
        <v>1117</v>
      </c>
      <c r="G950" t="s">
        <v>1119</v>
      </c>
      <c r="H950">
        <v>2</v>
      </c>
      <c r="I950" t="s">
        <v>1106</v>
      </c>
    </row>
    <row r="951" spans="1:9" x14ac:dyDescent="0.25">
      <c r="A951">
        <v>70670</v>
      </c>
      <c r="B951" t="s">
        <v>936</v>
      </c>
      <c r="C951">
        <v>70</v>
      </c>
      <c r="D951" t="s">
        <v>426</v>
      </c>
      <c r="E951" t="s">
        <v>1113</v>
      </c>
      <c r="F951" t="s">
        <v>1116</v>
      </c>
      <c r="G951" t="s">
        <v>1113</v>
      </c>
      <c r="H951">
        <v>3</v>
      </c>
      <c r="I951" t="s">
        <v>1105</v>
      </c>
    </row>
    <row r="952" spans="1:9" x14ac:dyDescent="0.25">
      <c r="A952">
        <v>70678</v>
      </c>
      <c r="B952" t="s">
        <v>937</v>
      </c>
      <c r="C952">
        <v>70</v>
      </c>
      <c r="D952" t="s">
        <v>426</v>
      </c>
      <c r="E952" t="s">
        <v>1119</v>
      </c>
      <c r="F952" t="s">
        <v>1117</v>
      </c>
      <c r="G952" t="s">
        <v>1119</v>
      </c>
      <c r="H952">
        <v>2</v>
      </c>
      <c r="I952" t="s">
        <v>1106</v>
      </c>
    </row>
    <row r="953" spans="1:9" x14ac:dyDescent="0.25">
      <c r="A953">
        <v>70702</v>
      </c>
      <c r="B953" t="s">
        <v>938</v>
      </c>
      <c r="C953">
        <v>70</v>
      </c>
      <c r="D953" t="s">
        <v>426</v>
      </c>
      <c r="E953" t="s">
        <v>1119</v>
      </c>
      <c r="F953" t="s">
        <v>1119</v>
      </c>
      <c r="G953" t="s">
        <v>1119</v>
      </c>
      <c r="H953">
        <v>2</v>
      </c>
      <c r="I953" t="s">
        <v>1106</v>
      </c>
    </row>
    <row r="954" spans="1:9" x14ac:dyDescent="0.25">
      <c r="A954">
        <v>70708</v>
      </c>
      <c r="B954" t="s">
        <v>939</v>
      </c>
      <c r="C954">
        <v>70</v>
      </c>
      <c r="D954" t="s">
        <v>426</v>
      </c>
      <c r="E954" t="s">
        <v>1117</v>
      </c>
      <c r="F954" t="s">
        <v>1116</v>
      </c>
      <c r="G954" t="s">
        <v>1113</v>
      </c>
      <c r="H954">
        <v>2</v>
      </c>
      <c r="I954" t="s">
        <v>1106</v>
      </c>
    </row>
    <row r="955" spans="1:9" x14ac:dyDescent="0.25">
      <c r="A955">
        <v>70713</v>
      </c>
      <c r="B955" t="s">
        <v>940</v>
      </c>
      <c r="C955">
        <v>70</v>
      </c>
      <c r="D955" t="s">
        <v>426</v>
      </c>
      <c r="E955" t="s">
        <v>1116</v>
      </c>
      <c r="F955" t="s">
        <v>1113</v>
      </c>
      <c r="G955" t="s">
        <v>1113</v>
      </c>
      <c r="H955">
        <v>2</v>
      </c>
      <c r="I955" t="s">
        <v>1106</v>
      </c>
    </row>
    <row r="956" spans="1:9" x14ac:dyDescent="0.25">
      <c r="A956">
        <v>70717</v>
      </c>
      <c r="B956" t="s">
        <v>941</v>
      </c>
      <c r="C956">
        <v>70</v>
      </c>
      <c r="D956" t="s">
        <v>426</v>
      </c>
      <c r="E956" t="s">
        <v>1119</v>
      </c>
      <c r="F956" t="s">
        <v>1119</v>
      </c>
      <c r="G956" t="s">
        <v>1119</v>
      </c>
      <c r="H956">
        <v>2</v>
      </c>
      <c r="I956" t="s">
        <v>1106</v>
      </c>
    </row>
    <row r="957" spans="1:9" x14ac:dyDescent="0.25">
      <c r="A957">
        <v>70742</v>
      </c>
      <c r="B957" t="s">
        <v>942</v>
      </c>
      <c r="C957">
        <v>70</v>
      </c>
      <c r="D957" t="s">
        <v>426</v>
      </c>
      <c r="E957" t="s">
        <v>1117</v>
      </c>
      <c r="F957" t="s">
        <v>1116</v>
      </c>
      <c r="G957" t="s">
        <v>1114</v>
      </c>
      <c r="H957">
        <v>3</v>
      </c>
      <c r="I957" t="s">
        <v>1105</v>
      </c>
    </row>
    <row r="958" spans="1:9" x14ac:dyDescent="0.25">
      <c r="A958">
        <v>70771</v>
      </c>
      <c r="B958" t="s">
        <v>426</v>
      </c>
      <c r="C958">
        <v>70</v>
      </c>
      <c r="D958" t="s">
        <v>426</v>
      </c>
      <c r="E958" t="s">
        <v>1119</v>
      </c>
      <c r="F958" t="s">
        <v>1119</v>
      </c>
      <c r="G958" t="s">
        <v>1116</v>
      </c>
      <c r="H958">
        <v>1</v>
      </c>
      <c r="I958" t="s">
        <v>1107</v>
      </c>
    </row>
    <row r="959" spans="1:9" x14ac:dyDescent="0.25">
      <c r="A959">
        <v>70820</v>
      </c>
      <c r="B959" t="s">
        <v>943</v>
      </c>
      <c r="C959">
        <v>70</v>
      </c>
      <c r="D959" t="s">
        <v>426</v>
      </c>
      <c r="E959" t="s">
        <v>1113</v>
      </c>
      <c r="F959" t="s">
        <v>1114</v>
      </c>
      <c r="G959" t="s">
        <v>1113</v>
      </c>
      <c r="H959">
        <v>3</v>
      </c>
      <c r="I959" t="s">
        <v>1105</v>
      </c>
    </row>
    <row r="960" spans="1:9" x14ac:dyDescent="0.25">
      <c r="A960">
        <v>70823</v>
      </c>
      <c r="B960" t="s">
        <v>944</v>
      </c>
      <c r="C960">
        <v>70</v>
      </c>
      <c r="D960" t="s">
        <v>426</v>
      </c>
      <c r="E960" t="s">
        <v>1119</v>
      </c>
      <c r="F960" t="s">
        <v>1114</v>
      </c>
      <c r="G960" t="s">
        <v>1117</v>
      </c>
      <c r="H960">
        <v>3</v>
      </c>
      <c r="I960" t="s">
        <v>1105</v>
      </c>
    </row>
    <row r="961" spans="1:9" x14ac:dyDescent="0.25">
      <c r="A961">
        <v>73001</v>
      </c>
      <c r="B961" t="s">
        <v>946</v>
      </c>
      <c r="C961">
        <v>73</v>
      </c>
      <c r="D961" t="s">
        <v>945</v>
      </c>
      <c r="E961" t="s">
        <v>1116</v>
      </c>
      <c r="F961" t="s">
        <v>1116</v>
      </c>
      <c r="G961" t="s">
        <v>1116</v>
      </c>
      <c r="H961">
        <v>4</v>
      </c>
      <c r="I961" t="s">
        <v>1104</v>
      </c>
    </row>
    <row r="962" spans="1:9" x14ac:dyDescent="0.25">
      <c r="A962">
        <v>73024</v>
      </c>
      <c r="B962" t="s">
        <v>947</v>
      </c>
      <c r="C962">
        <v>73</v>
      </c>
      <c r="D962" t="s">
        <v>945</v>
      </c>
      <c r="E962" t="s">
        <v>1119</v>
      </c>
      <c r="F962" t="s">
        <v>1119</v>
      </c>
      <c r="G962" t="s">
        <v>1119</v>
      </c>
      <c r="H962">
        <v>2</v>
      </c>
      <c r="I962" t="s">
        <v>1106</v>
      </c>
    </row>
    <row r="963" spans="1:9" x14ac:dyDescent="0.25">
      <c r="A963">
        <v>73026</v>
      </c>
      <c r="B963" t="s">
        <v>948</v>
      </c>
      <c r="C963">
        <v>73</v>
      </c>
      <c r="D963" t="s">
        <v>945</v>
      </c>
      <c r="E963" t="s">
        <v>1119</v>
      </c>
      <c r="F963" t="s">
        <v>1116</v>
      </c>
      <c r="G963" t="s">
        <v>1119</v>
      </c>
      <c r="H963">
        <v>2</v>
      </c>
      <c r="I963" t="s">
        <v>1106</v>
      </c>
    </row>
    <row r="964" spans="1:9" x14ac:dyDescent="0.25">
      <c r="A964">
        <v>73030</v>
      </c>
      <c r="B964" t="s">
        <v>949</v>
      </c>
      <c r="C964">
        <v>73</v>
      </c>
      <c r="D964" t="s">
        <v>945</v>
      </c>
      <c r="E964" t="s">
        <v>1119</v>
      </c>
      <c r="F964" t="s">
        <v>1117</v>
      </c>
      <c r="G964" t="s">
        <v>1119</v>
      </c>
      <c r="H964">
        <v>3</v>
      </c>
      <c r="I964" t="s">
        <v>1105</v>
      </c>
    </row>
    <row r="965" spans="1:9" x14ac:dyDescent="0.25">
      <c r="A965">
        <v>73043</v>
      </c>
      <c r="B965" t="s">
        <v>950</v>
      </c>
      <c r="C965">
        <v>73</v>
      </c>
      <c r="D965" t="s">
        <v>945</v>
      </c>
      <c r="E965" t="s">
        <v>1119</v>
      </c>
      <c r="F965" t="s">
        <v>1116</v>
      </c>
      <c r="G965" t="s">
        <v>1119</v>
      </c>
      <c r="H965">
        <v>2</v>
      </c>
      <c r="I965" t="s">
        <v>1106</v>
      </c>
    </row>
    <row r="966" spans="1:9" x14ac:dyDescent="0.25">
      <c r="A966">
        <v>73055</v>
      </c>
      <c r="B966" t="s">
        <v>951</v>
      </c>
      <c r="C966">
        <v>73</v>
      </c>
      <c r="D966" t="s">
        <v>945</v>
      </c>
      <c r="E966" t="s">
        <v>1119</v>
      </c>
      <c r="F966" t="s">
        <v>1119</v>
      </c>
      <c r="G966" t="s">
        <v>1119</v>
      </c>
      <c r="H966">
        <v>2</v>
      </c>
      <c r="I966" t="s">
        <v>1106</v>
      </c>
    </row>
    <row r="967" spans="1:9" x14ac:dyDescent="0.25">
      <c r="A967">
        <v>73067</v>
      </c>
      <c r="B967" t="s">
        <v>952</v>
      </c>
      <c r="C967">
        <v>73</v>
      </c>
      <c r="D967" t="s">
        <v>945</v>
      </c>
      <c r="E967" t="s">
        <v>1119</v>
      </c>
      <c r="F967" t="s">
        <v>1119</v>
      </c>
      <c r="G967" t="s">
        <v>1119</v>
      </c>
      <c r="H967">
        <v>2</v>
      </c>
      <c r="I967" t="s">
        <v>1106</v>
      </c>
    </row>
    <row r="968" spans="1:9" x14ac:dyDescent="0.25">
      <c r="A968">
        <v>73124</v>
      </c>
      <c r="B968" t="s">
        <v>953</v>
      </c>
      <c r="C968">
        <v>73</v>
      </c>
      <c r="D968" t="s">
        <v>945</v>
      </c>
      <c r="E968" t="s">
        <v>1113</v>
      </c>
      <c r="F968" t="s">
        <v>1113</v>
      </c>
      <c r="G968" t="s">
        <v>1113</v>
      </c>
      <c r="H968">
        <v>2</v>
      </c>
      <c r="I968" t="s">
        <v>1106</v>
      </c>
    </row>
    <row r="969" spans="1:9" x14ac:dyDescent="0.25">
      <c r="A969">
        <v>73148</v>
      </c>
      <c r="B969" t="s">
        <v>954</v>
      </c>
      <c r="C969">
        <v>73</v>
      </c>
      <c r="D969" t="s">
        <v>945</v>
      </c>
      <c r="E969" t="s">
        <v>1119</v>
      </c>
      <c r="F969" t="s">
        <v>1119</v>
      </c>
      <c r="G969" t="s">
        <v>1119</v>
      </c>
      <c r="H969">
        <v>3</v>
      </c>
      <c r="I969" t="s">
        <v>1105</v>
      </c>
    </row>
    <row r="970" spans="1:9" x14ac:dyDescent="0.25">
      <c r="A970">
        <v>73152</v>
      </c>
      <c r="B970" t="s">
        <v>955</v>
      </c>
      <c r="C970">
        <v>73</v>
      </c>
      <c r="D970" t="s">
        <v>945</v>
      </c>
      <c r="E970" t="s">
        <v>1119</v>
      </c>
      <c r="F970" t="s">
        <v>1119</v>
      </c>
      <c r="G970" t="s">
        <v>1119</v>
      </c>
      <c r="H970">
        <v>2</v>
      </c>
      <c r="I970" t="s">
        <v>1106</v>
      </c>
    </row>
    <row r="971" spans="1:9" x14ac:dyDescent="0.25">
      <c r="A971">
        <v>73168</v>
      </c>
      <c r="B971" t="s">
        <v>956</v>
      </c>
      <c r="C971">
        <v>73</v>
      </c>
      <c r="D971" t="s">
        <v>945</v>
      </c>
      <c r="E971" t="s">
        <v>1113</v>
      </c>
      <c r="F971" t="s">
        <v>1113</v>
      </c>
      <c r="G971" t="s">
        <v>1113</v>
      </c>
      <c r="H971">
        <v>3</v>
      </c>
      <c r="I971" t="s">
        <v>1105</v>
      </c>
    </row>
    <row r="972" spans="1:9" x14ac:dyDescent="0.25">
      <c r="A972">
        <v>73200</v>
      </c>
      <c r="B972" t="s">
        <v>957</v>
      </c>
      <c r="C972">
        <v>73</v>
      </c>
      <c r="D972" t="s">
        <v>945</v>
      </c>
      <c r="E972" t="s">
        <v>1119</v>
      </c>
      <c r="F972" t="s">
        <v>1117</v>
      </c>
      <c r="G972" t="s">
        <v>1119</v>
      </c>
      <c r="H972">
        <v>3</v>
      </c>
      <c r="I972" t="s">
        <v>1105</v>
      </c>
    </row>
    <row r="973" spans="1:9" x14ac:dyDescent="0.25">
      <c r="A973">
        <v>73217</v>
      </c>
      <c r="B973" t="s">
        <v>958</v>
      </c>
      <c r="C973">
        <v>73</v>
      </c>
      <c r="D973" t="s">
        <v>945</v>
      </c>
      <c r="E973" t="s">
        <v>1119</v>
      </c>
      <c r="F973" t="s">
        <v>1116</v>
      </c>
      <c r="G973" t="s">
        <v>1119</v>
      </c>
      <c r="H973">
        <v>2</v>
      </c>
      <c r="I973" t="s">
        <v>1106</v>
      </c>
    </row>
    <row r="974" spans="1:9" x14ac:dyDescent="0.25">
      <c r="A974">
        <v>73226</v>
      </c>
      <c r="B974" t="s">
        <v>959</v>
      </c>
      <c r="C974">
        <v>73</v>
      </c>
      <c r="D974" t="s">
        <v>945</v>
      </c>
      <c r="E974" t="s">
        <v>1119</v>
      </c>
      <c r="F974" t="s">
        <v>1117</v>
      </c>
      <c r="G974" t="s">
        <v>1116</v>
      </c>
      <c r="H974">
        <v>2</v>
      </c>
      <c r="I974" t="s">
        <v>1106</v>
      </c>
    </row>
    <row r="975" spans="1:9" x14ac:dyDescent="0.25">
      <c r="A975">
        <v>73236</v>
      </c>
      <c r="B975" t="s">
        <v>960</v>
      </c>
      <c r="C975">
        <v>73</v>
      </c>
      <c r="D975" t="s">
        <v>945</v>
      </c>
      <c r="E975" t="s">
        <v>1119</v>
      </c>
      <c r="F975" t="s">
        <v>1116</v>
      </c>
      <c r="G975" t="s">
        <v>1119</v>
      </c>
      <c r="H975">
        <v>2</v>
      </c>
      <c r="I975" t="s">
        <v>1106</v>
      </c>
    </row>
    <row r="976" spans="1:9" x14ac:dyDescent="0.25">
      <c r="A976">
        <v>73268</v>
      </c>
      <c r="B976" t="s">
        <v>961</v>
      </c>
      <c r="C976">
        <v>73</v>
      </c>
      <c r="D976" t="s">
        <v>945</v>
      </c>
      <c r="E976" t="s">
        <v>1116</v>
      </c>
      <c r="F976" t="s">
        <v>1116</v>
      </c>
      <c r="G976" t="s">
        <v>1116</v>
      </c>
      <c r="H976">
        <v>4</v>
      </c>
      <c r="I976" t="s">
        <v>1104</v>
      </c>
    </row>
    <row r="977" spans="1:9" x14ac:dyDescent="0.25">
      <c r="A977">
        <v>73270</v>
      </c>
      <c r="B977" t="s">
        <v>962</v>
      </c>
      <c r="C977">
        <v>73</v>
      </c>
      <c r="D977" t="s">
        <v>945</v>
      </c>
      <c r="E977" t="s">
        <v>1119</v>
      </c>
      <c r="F977" t="s">
        <v>1119</v>
      </c>
      <c r="G977" t="s">
        <v>1119</v>
      </c>
      <c r="H977">
        <v>2</v>
      </c>
      <c r="I977" t="s">
        <v>1106</v>
      </c>
    </row>
    <row r="978" spans="1:9" x14ac:dyDescent="0.25">
      <c r="A978">
        <v>73275</v>
      </c>
      <c r="B978" t="s">
        <v>963</v>
      </c>
      <c r="C978">
        <v>73</v>
      </c>
      <c r="D978" t="s">
        <v>945</v>
      </c>
      <c r="E978" t="s">
        <v>1113</v>
      </c>
      <c r="F978" t="s">
        <v>1113</v>
      </c>
      <c r="G978" t="s">
        <v>1113</v>
      </c>
      <c r="H978">
        <v>4</v>
      </c>
      <c r="I978" t="s">
        <v>1104</v>
      </c>
    </row>
    <row r="979" spans="1:9" x14ac:dyDescent="0.25">
      <c r="A979">
        <v>73283</v>
      </c>
      <c r="B979" t="s">
        <v>964</v>
      </c>
      <c r="C979">
        <v>73</v>
      </c>
      <c r="D979" t="s">
        <v>945</v>
      </c>
      <c r="E979" t="s">
        <v>1117</v>
      </c>
      <c r="F979" t="s">
        <v>1119</v>
      </c>
      <c r="G979" t="s">
        <v>1117</v>
      </c>
      <c r="H979">
        <v>3</v>
      </c>
      <c r="I979" t="s">
        <v>1105</v>
      </c>
    </row>
    <row r="980" spans="1:9" x14ac:dyDescent="0.25">
      <c r="A980">
        <v>73319</v>
      </c>
      <c r="B980" t="s">
        <v>965</v>
      </c>
      <c r="C980">
        <v>73</v>
      </c>
      <c r="D980" t="s">
        <v>945</v>
      </c>
      <c r="E980" t="s">
        <v>1116</v>
      </c>
      <c r="F980" t="s">
        <v>1116</v>
      </c>
      <c r="G980" t="s">
        <v>1116</v>
      </c>
      <c r="H980">
        <v>3</v>
      </c>
      <c r="I980" t="s">
        <v>1105</v>
      </c>
    </row>
    <row r="981" spans="1:9" x14ac:dyDescent="0.25">
      <c r="A981">
        <v>73347</v>
      </c>
      <c r="B981" t="s">
        <v>966</v>
      </c>
      <c r="C981">
        <v>73</v>
      </c>
      <c r="D981" t="s">
        <v>945</v>
      </c>
      <c r="E981" t="s">
        <v>1119</v>
      </c>
      <c r="F981" t="s">
        <v>1119</v>
      </c>
      <c r="G981" t="s">
        <v>1119</v>
      </c>
      <c r="H981">
        <v>2</v>
      </c>
      <c r="I981" t="s">
        <v>1106</v>
      </c>
    </row>
    <row r="982" spans="1:9" x14ac:dyDescent="0.25">
      <c r="A982">
        <v>73349</v>
      </c>
      <c r="B982" t="s">
        <v>967</v>
      </c>
      <c r="C982">
        <v>73</v>
      </c>
      <c r="D982" t="s">
        <v>945</v>
      </c>
      <c r="E982" t="s">
        <v>1113</v>
      </c>
      <c r="F982" t="s">
        <v>1116</v>
      </c>
      <c r="G982" t="s">
        <v>1113</v>
      </c>
      <c r="H982">
        <v>4</v>
      </c>
      <c r="I982" t="s">
        <v>1104</v>
      </c>
    </row>
    <row r="983" spans="1:9" x14ac:dyDescent="0.25">
      <c r="A983">
        <v>73352</v>
      </c>
      <c r="B983" t="s">
        <v>968</v>
      </c>
      <c r="C983">
        <v>73</v>
      </c>
      <c r="D983" t="s">
        <v>945</v>
      </c>
      <c r="E983" t="s">
        <v>1119</v>
      </c>
      <c r="F983" t="s">
        <v>1113</v>
      </c>
      <c r="G983" t="s">
        <v>1119</v>
      </c>
      <c r="H983">
        <v>2</v>
      </c>
      <c r="I983" t="s">
        <v>1106</v>
      </c>
    </row>
    <row r="984" spans="1:9" x14ac:dyDescent="0.25">
      <c r="A984">
        <v>73408</v>
      </c>
      <c r="B984" t="s">
        <v>969</v>
      </c>
      <c r="C984">
        <v>73</v>
      </c>
      <c r="D984" t="s">
        <v>945</v>
      </c>
      <c r="E984" t="s">
        <v>1113</v>
      </c>
      <c r="F984" t="s">
        <v>1114</v>
      </c>
      <c r="G984" t="s">
        <v>1113</v>
      </c>
      <c r="H984">
        <v>3</v>
      </c>
      <c r="I984" t="s">
        <v>1105</v>
      </c>
    </row>
    <row r="985" spans="1:9" x14ac:dyDescent="0.25">
      <c r="A985">
        <v>73411</v>
      </c>
      <c r="B985" t="s">
        <v>970</v>
      </c>
      <c r="C985">
        <v>73</v>
      </c>
      <c r="D985" t="s">
        <v>945</v>
      </c>
      <c r="E985" t="s">
        <v>1113</v>
      </c>
      <c r="F985" t="s">
        <v>1113</v>
      </c>
      <c r="G985" t="s">
        <v>1113</v>
      </c>
      <c r="H985">
        <v>3</v>
      </c>
      <c r="I985" t="s">
        <v>1105</v>
      </c>
    </row>
    <row r="986" spans="1:9" x14ac:dyDescent="0.25">
      <c r="A986">
        <v>73443</v>
      </c>
      <c r="B986" t="s">
        <v>971</v>
      </c>
      <c r="C986">
        <v>73</v>
      </c>
      <c r="D986" t="s">
        <v>945</v>
      </c>
      <c r="E986" t="s">
        <v>1113</v>
      </c>
      <c r="F986" t="s">
        <v>1116</v>
      </c>
      <c r="G986" t="s">
        <v>1113</v>
      </c>
      <c r="H986">
        <v>3</v>
      </c>
      <c r="I986" t="s">
        <v>1105</v>
      </c>
    </row>
    <row r="987" spans="1:9" x14ac:dyDescent="0.25">
      <c r="A987">
        <v>73449</v>
      </c>
      <c r="B987" t="s">
        <v>972</v>
      </c>
      <c r="C987">
        <v>73</v>
      </c>
      <c r="D987" t="s">
        <v>945</v>
      </c>
      <c r="E987" t="s">
        <v>1114</v>
      </c>
      <c r="F987" t="s">
        <v>1113</v>
      </c>
      <c r="G987" t="s">
        <v>1114</v>
      </c>
      <c r="H987">
        <v>4</v>
      </c>
      <c r="I987" t="s">
        <v>1104</v>
      </c>
    </row>
    <row r="988" spans="1:9" x14ac:dyDescent="0.25">
      <c r="A988">
        <v>73461</v>
      </c>
      <c r="B988" t="s">
        <v>973</v>
      </c>
      <c r="C988">
        <v>73</v>
      </c>
      <c r="D988" t="s">
        <v>945</v>
      </c>
      <c r="E988" t="s">
        <v>1119</v>
      </c>
      <c r="F988" t="s">
        <v>1119</v>
      </c>
      <c r="G988" t="s">
        <v>1119</v>
      </c>
      <c r="H988">
        <v>2</v>
      </c>
      <c r="I988" t="s">
        <v>1106</v>
      </c>
    </row>
    <row r="989" spans="1:9" x14ac:dyDescent="0.25">
      <c r="A989">
        <v>73483</v>
      </c>
      <c r="B989" t="s">
        <v>974</v>
      </c>
      <c r="C989">
        <v>73</v>
      </c>
      <c r="D989" t="s">
        <v>945</v>
      </c>
      <c r="E989" t="s">
        <v>1113</v>
      </c>
      <c r="F989" t="s">
        <v>1119</v>
      </c>
      <c r="G989" t="s">
        <v>1113</v>
      </c>
      <c r="H989">
        <v>3</v>
      </c>
      <c r="I989" t="s">
        <v>1105</v>
      </c>
    </row>
    <row r="990" spans="1:9" x14ac:dyDescent="0.25">
      <c r="A990">
        <v>73504</v>
      </c>
      <c r="B990" t="s">
        <v>975</v>
      </c>
      <c r="C990">
        <v>73</v>
      </c>
      <c r="D990" t="s">
        <v>945</v>
      </c>
      <c r="E990" t="s">
        <v>1119</v>
      </c>
      <c r="F990" t="s">
        <v>1117</v>
      </c>
      <c r="G990" t="s">
        <v>1119</v>
      </c>
      <c r="H990">
        <v>2</v>
      </c>
      <c r="I990" t="s">
        <v>1106</v>
      </c>
    </row>
    <row r="991" spans="1:9" x14ac:dyDescent="0.25">
      <c r="A991">
        <v>73520</v>
      </c>
      <c r="B991" t="s">
        <v>976</v>
      </c>
      <c r="C991">
        <v>73</v>
      </c>
      <c r="D991" t="s">
        <v>945</v>
      </c>
      <c r="E991" t="s">
        <v>1119</v>
      </c>
      <c r="F991" t="s">
        <v>1119</v>
      </c>
      <c r="G991" t="s">
        <v>1119</v>
      </c>
      <c r="H991">
        <v>2</v>
      </c>
      <c r="I991" t="s">
        <v>1106</v>
      </c>
    </row>
    <row r="992" spans="1:9" x14ac:dyDescent="0.25">
      <c r="A992">
        <v>73547</v>
      </c>
      <c r="B992" t="s">
        <v>977</v>
      </c>
      <c r="C992">
        <v>73</v>
      </c>
      <c r="D992" t="s">
        <v>945</v>
      </c>
      <c r="E992" t="s">
        <v>1119</v>
      </c>
      <c r="F992" t="s">
        <v>1113</v>
      </c>
      <c r="G992" t="s">
        <v>1119</v>
      </c>
      <c r="H992">
        <v>2</v>
      </c>
      <c r="I992" t="s">
        <v>1106</v>
      </c>
    </row>
    <row r="993" spans="1:9" x14ac:dyDescent="0.25">
      <c r="A993">
        <v>73555</v>
      </c>
      <c r="B993" t="s">
        <v>978</v>
      </c>
      <c r="C993">
        <v>73</v>
      </c>
      <c r="D993" t="s">
        <v>945</v>
      </c>
      <c r="E993" t="s">
        <v>1119</v>
      </c>
      <c r="F993" t="s">
        <v>1116</v>
      </c>
      <c r="G993" t="s">
        <v>1119</v>
      </c>
      <c r="H993">
        <v>2</v>
      </c>
      <c r="I993" t="s">
        <v>1106</v>
      </c>
    </row>
    <row r="994" spans="1:9" x14ac:dyDescent="0.25">
      <c r="A994">
        <v>73563</v>
      </c>
      <c r="B994" t="s">
        <v>979</v>
      </c>
      <c r="C994">
        <v>73</v>
      </c>
      <c r="D994" t="s">
        <v>945</v>
      </c>
      <c r="E994" t="s">
        <v>1119</v>
      </c>
      <c r="F994" t="s">
        <v>1116</v>
      </c>
      <c r="G994" t="s">
        <v>1119</v>
      </c>
      <c r="H994">
        <v>2</v>
      </c>
      <c r="I994" t="s">
        <v>1106</v>
      </c>
    </row>
    <row r="995" spans="1:9" x14ac:dyDescent="0.25">
      <c r="A995">
        <v>73585</v>
      </c>
      <c r="B995" t="s">
        <v>980</v>
      </c>
      <c r="C995">
        <v>73</v>
      </c>
      <c r="D995" t="s">
        <v>945</v>
      </c>
      <c r="E995" t="s">
        <v>1113</v>
      </c>
      <c r="F995" t="s">
        <v>1119</v>
      </c>
      <c r="G995" t="s">
        <v>1113</v>
      </c>
      <c r="H995">
        <v>3</v>
      </c>
      <c r="I995" t="s">
        <v>1105</v>
      </c>
    </row>
    <row r="996" spans="1:9" x14ac:dyDescent="0.25">
      <c r="A996">
        <v>73616</v>
      </c>
      <c r="B996" t="s">
        <v>981</v>
      </c>
      <c r="C996">
        <v>73</v>
      </c>
      <c r="D996" t="s">
        <v>945</v>
      </c>
      <c r="E996" t="s">
        <v>1119</v>
      </c>
      <c r="F996" t="s">
        <v>1119</v>
      </c>
      <c r="G996" t="s">
        <v>1119</v>
      </c>
      <c r="H996">
        <v>1</v>
      </c>
      <c r="I996" t="s">
        <v>1107</v>
      </c>
    </row>
    <row r="997" spans="1:9" x14ac:dyDescent="0.25">
      <c r="A997">
        <v>73622</v>
      </c>
      <c r="B997" t="s">
        <v>982</v>
      </c>
      <c r="C997">
        <v>73</v>
      </c>
      <c r="D997" t="s">
        <v>945</v>
      </c>
      <c r="E997" t="s">
        <v>1119</v>
      </c>
      <c r="F997" t="s">
        <v>1119</v>
      </c>
      <c r="G997" t="s">
        <v>1119</v>
      </c>
      <c r="H997">
        <v>1</v>
      </c>
      <c r="I997" t="s">
        <v>1107</v>
      </c>
    </row>
    <row r="998" spans="1:9" x14ac:dyDescent="0.25">
      <c r="A998">
        <v>73624</v>
      </c>
      <c r="B998" t="s">
        <v>983</v>
      </c>
      <c r="C998">
        <v>73</v>
      </c>
      <c r="D998" t="s">
        <v>945</v>
      </c>
      <c r="E998" t="s">
        <v>1119</v>
      </c>
      <c r="F998" t="s">
        <v>1119</v>
      </c>
      <c r="G998" t="s">
        <v>1119</v>
      </c>
      <c r="H998">
        <v>2</v>
      </c>
      <c r="I998" t="s">
        <v>1106</v>
      </c>
    </row>
    <row r="999" spans="1:9" x14ac:dyDescent="0.25">
      <c r="A999">
        <v>73671</v>
      </c>
      <c r="B999" t="s">
        <v>984</v>
      </c>
      <c r="C999">
        <v>73</v>
      </c>
      <c r="D999" t="s">
        <v>945</v>
      </c>
      <c r="E999" t="s">
        <v>1113</v>
      </c>
      <c r="F999" t="s">
        <v>1113</v>
      </c>
      <c r="G999" t="s">
        <v>1113</v>
      </c>
      <c r="H999">
        <v>3</v>
      </c>
      <c r="I999" t="s">
        <v>1105</v>
      </c>
    </row>
    <row r="1000" spans="1:9" x14ac:dyDescent="0.25">
      <c r="A1000">
        <v>73675</v>
      </c>
      <c r="B1000" t="s">
        <v>985</v>
      </c>
      <c r="C1000">
        <v>73</v>
      </c>
      <c r="D1000" t="s">
        <v>945</v>
      </c>
      <c r="E1000" t="s">
        <v>1119</v>
      </c>
      <c r="F1000" t="s">
        <v>1119</v>
      </c>
      <c r="G1000" t="s">
        <v>1119</v>
      </c>
      <c r="H1000">
        <v>2</v>
      </c>
      <c r="I1000" t="s">
        <v>1106</v>
      </c>
    </row>
    <row r="1001" spans="1:9" x14ac:dyDescent="0.25">
      <c r="A1001">
        <v>73678</v>
      </c>
      <c r="B1001" t="s">
        <v>130</v>
      </c>
      <c r="C1001">
        <v>73</v>
      </c>
      <c r="D1001" t="s">
        <v>945</v>
      </c>
      <c r="E1001" t="s">
        <v>1119</v>
      </c>
      <c r="F1001" t="s">
        <v>1113</v>
      </c>
      <c r="G1001" t="s">
        <v>1119</v>
      </c>
      <c r="H1001">
        <v>2</v>
      </c>
      <c r="I1001" t="s">
        <v>1106</v>
      </c>
    </row>
    <row r="1002" spans="1:9" x14ac:dyDescent="0.25">
      <c r="A1002">
        <v>73686</v>
      </c>
      <c r="B1002" t="s">
        <v>986</v>
      </c>
      <c r="C1002">
        <v>73</v>
      </c>
      <c r="D1002" t="s">
        <v>945</v>
      </c>
      <c r="E1002" t="s">
        <v>1119</v>
      </c>
      <c r="F1002" t="s">
        <v>1116</v>
      </c>
      <c r="G1002" t="s">
        <v>1119</v>
      </c>
      <c r="H1002">
        <v>2</v>
      </c>
      <c r="I1002" t="s">
        <v>1106</v>
      </c>
    </row>
    <row r="1003" spans="1:9" x14ac:dyDescent="0.25">
      <c r="A1003">
        <v>73770</v>
      </c>
      <c r="B1003" t="s">
        <v>425</v>
      </c>
      <c r="C1003">
        <v>73</v>
      </c>
      <c r="D1003" t="s">
        <v>945</v>
      </c>
      <c r="E1003" t="s">
        <v>1119</v>
      </c>
      <c r="F1003" t="s">
        <v>1113</v>
      </c>
      <c r="G1003" t="s">
        <v>1119</v>
      </c>
      <c r="H1003">
        <v>2</v>
      </c>
      <c r="I1003" t="s">
        <v>1106</v>
      </c>
    </row>
    <row r="1004" spans="1:9" x14ac:dyDescent="0.25">
      <c r="A1004">
        <v>73854</v>
      </c>
      <c r="B1004" t="s">
        <v>987</v>
      </c>
      <c r="C1004">
        <v>73</v>
      </c>
      <c r="D1004" t="s">
        <v>945</v>
      </c>
      <c r="E1004" t="s">
        <v>1119</v>
      </c>
      <c r="F1004" t="s">
        <v>1117</v>
      </c>
      <c r="G1004" t="s">
        <v>1119</v>
      </c>
      <c r="H1004">
        <v>2</v>
      </c>
      <c r="I1004" t="s">
        <v>1106</v>
      </c>
    </row>
    <row r="1005" spans="1:9" x14ac:dyDescent="0.25">
      <c r="A1005">
        <v>73861</v>
      </c>
      <c r="B1005" t="s">
        <v>988</v>
      </c>
      <c r="C1005">
        <v>73</v>
      </c>
      <c r="D1005" t="s">
        <v>945</v>
      </c>
      <c r="E1005" t="s">
        <v>1113</v>
      </c>
      <c r="F1005" t="s">
        <v>1119</v>
      </c>
      <c r="G1005" t="s">
        <v>1113</v>
      </c>
      <c r="H1005">
        <v>3</v>
      </c>
      <c r="I1005" t="s">
        <v>1105</v>
      </c>
    </row>
    <row r="1006" spans="1:9" x14ac:dyDescent="0.25">
      <c r="A1006">
        <v>73870</v>
      </c>
      <c r="B1006" t="s">
        <v>989</v>
      </c>
      <c r="C1006">
        <v>73</v>
      </c>
      <c r="D1006" t="s">
        <v>945</v>
      </c>
      <c r="E1006" t="s">
        <v>1119</v>
      </c>
      <c r="F1006" t="s">
        <v>1119</v>
      </c>
      <c r="G1006" t="s">
        <v>1119</v>
      </c>
      <c r="H1006">
        <v>2</v>
      </c>
      <c r="I1006" t="s">
        <v>1106</v>
      </c>
    </row>
    <row r="1007" spans="1:9" x14ac:dyDescent="0.25">
      <c r="A1007">
        <v>73873</v>
      </c>
      <c r="B1007" t="s">
        <v>990</v>
      </c>
      <c r="C1007">
        <v>73</v>
      </c>
      <c r="D1007" t="s">
        <v>945</v>
      </c>
      <c r="E1007" t="s">
        <v>1119</v>
      </c>
      <c r="F1007" t="s">
        <v>1119</v>
      </c>
      <c r="G1007" t="s">
        <v>1119</v>
      </c>
      <c r="H1007">
        <v>2</v>
      </c>
      <c r="I1007" t="s">
        <v>1106</v>
      </c>
    </row>
    <row r="1008" spans="1:9" x14ac:dyDescent="0.25">
      <c r="A1008">
        <v>76001</v>
      </c>
      <c r="B1008" t="s">
        <v>992</v>
      </c>
      <c r="C1008">
        <v>76</v>
      </c>
      <c r="D1008" t="s">
        <v>991</v>
      </c>
      <c r="E1008" t="s">
        <v>1116</v>
      </c>
      <c r="F1008" t="s">
        <v>1116</v>
      </c>
      <c r="G1008" t="s">
        <v>1116</v>
      </c>
      <c r="H1008">
        <v>4</v>
      </c>
      <c r="I1008" t="s">
        <v>1104</v>
      </c>
    </row>
    <row r="1009" spans="1:9" x14ac:dyDescent="0.25">
      <c r="A1009">
        <v>76020</v>
      </c>
      <c r="B1009" t="s">
        <v>993</v>
      </c>
      <c r="C1009">
        <v>76</v>
      </c>
      <c r="D1009" t="s">
        <v>991</v>
      </c>
      <c r="E1009" t="s">
        <v>1119</v>
      </c>
      <c r="F1009" t="s">
        <v>1113</v>
      </c>
      <c r="G1009" t="s">
        <v>1119</v>
      </c>
      <c r="H1009">
        <v>3</v>
      </c>
      <c r="I1009" t="s">
        <v>1105</v>
      </c>
    </row>
    <row r="1010" spans="1:9" x14ac:dyDescent="0.25">
      <c r="A1010">
        <v>76036</v>
      </c>
      <c r="B1010" t="s">
        <v>994</v>
      </c>
      <c r="C1010">
        <v>76</v>
      </c>
      <c r="D1010" t="s">
        <v>991</v>
      </c>
      <c r="E1010" t="s">
        <v>1114</v>
      </c>
      <c r="F1010" t="s">
        <v>1113</v>
      </c>
      <c r="G1010" t="s">
        <v>1116</v>
      </c>
      <c r="H1010">
        <v>3</v>
      </c>
      <c r="I1010" t="s">
        <v>1105</v>
      </c>
    </row>
    <row r="1011" spans="1:9" x14ac:dyDescent="0.25">
      <c r="A1011">
        <v>76041</v>
      </c>
      <c r="B1011" t="s">
        <v>995</v>
      </c>
      <c r="C1011">
        <v>76</v>
      </c>
      <c r="D1011" t="s">
        <v>991</v>
      </c>
      <c r="E1011" t="s">
        <v>1119</v>
      </c>
      <c r="F1011" t="s">
        <v>1116</v>
      </c>
      <c r="G1011" t="s">
        <v>1119</v>
      </c>
      <c r="H1011">
        <v>2</v>
      </c>
      <c r="I1011" t="s">
        <v>1106</v>
      </c>
    </row>
    <row r="1012" spans="1:9" x14ac:dyDescent="0.25">
      <c r="A1012">
        <v>76054</v>
      </c>
      <c r="B1012" t="s">
        <v>50</v>
      </c>
      <c r="C1012">
        <v>76</v>
      </c>
      <c r="D1012" t="s">
        <v>991</v>
      </c>
      <c r="E1012" t="s">
        <v>1119</v>
      </c>
      <c r="F1012" t="s">
        <v>1113</v>
      </c>
      <c r="G1012" t="s">
        <v>1119</v>
      </c>
      <c r="H1012">
        <v>2</v>
      </c>
      <c r="I1012" t="s">
        <v>1106</v>
      </c>
    </row>
    <row r="1013" spans="1:9" x14ac:dyDescent="0.25">
      <c r="A1013">
        <v>76100</v>
      </c>
      <c r="B1013" t="s">
        <v>185</v>
      </c>
      <c r="C1013">
        <v>76</v>
      </c>
      <c r="D1013" t="s">
        <v>991</v>
      </c>
      <c r="E1013" t="s">
        <v>1119</v>
      </c>
      <c r="F1013" t="s">
        <v>1119</v>
      </c>
      <c r="G1013" t="s">
        <v>1119</v>
      </c>
      <c r="H1013">
        <v>2</v>
      </c>
      <c r="I1013" t="s">
        <v>1106</v>
      </c>
    </row>
    <row r="1014" spans="1:9" x14ac:dyDescent="0.25">
      <c r="A1014">
        <v>76109</v>
      </c>
      <c r="B1014" t="s">
        <v>996</v>
      </c>
      <c r="C1014">
        <v>76</v>
      </c>
      <c r="D1014" t="s">
        <v>991</v>
      </c>
      <c r="E1014" t="s">
        <v>1116</v>
      </c>
      <c r="F1014" t="s">
        <v>1116</v>
      </c>
      <c r="G1014" t="s">
        <v>1116</v>
      </c>
      <c r="H1014">
        <v>3</v>
      </c>
      <c r="I1014" t="s">
        <v>1105</v>
      </c>
    </row>
    <row r="1015" spans="1:9" x14ac:dyDescent="0.25">
      <c r="A1015">
        <v>76111</v>
      </c>
      <c r="B1015" t="s">
        <v>997</v>
      </c>
      <c r="C1015">
        <v>76</v>
      </c>
      <c r="D1015" t="s">
        <v>991</v>
      </c>
      <c r="E1015" t="s">
        <v>1116</v>
      </c>
      <c r="F1015" t="s">
        <v>1116</v>
      </c>
      <c r="G1015" t="s">
        <v>1116</v>
      </c>
      <c r="H1015">
        <v>4</v>
      </c>
      <c r="I1015" t="s">
        <v>1104</v>
      </c>
    </row>
    <row r="1016" spans="1:9" x14ac:dyDescent="0.25">
      <c r="A1016">
        <v>76113</v>
      </c>
      <c r="B1016" t="s">
        <v>998</v>
      </c>
      <c r="C1016">
        <v>76</v>
      </c>
      <c r="D1016" t="s">
        <v>991</v>
      </c>
      <c r="E1016" t="s">
        <v>1113</v>
      </c>
      <c r="F1016" t="s">
        <v>1114</v>
      </c>
      <c r="G1016" t="s">
        <v>1113</v>
      </c>
      <c r="H1016">
        <v>3</v>
      </c>
      <c r="I1016" t="s">
        <v>1105</v>
      </c>
    </row>
    <row r="1017" spans="1:9" x14ac:dyDescent="0.25">
      <c r="A1017">
        <v>76122</v>
      </c>
      <c r="B1017" t="s">
        <v>999</v>
      </c>
      <c r="C1017">
        <v>76</v>
      </c>
      <c r="D1017" t="s">
        <v>991</v>
      </c>
      <c r="E1017" t="s">
        <v>1116</v>
      </c>
      <c r="F1017" t="s">
        <v>1113</v>
      </c>
      <c r="G1017" t="s">
        <v>1116</v>
      </c>
      <c r="H1017">
        <v>4</v>
      </c>
      <c r="I1017" t="s">
        <v>1104</v>
      </c>
    </row>
    <row r="1018" spans="1:9" x14ac:dyDescent="0.25">
      <c r="A1018">
        <v>76126</v>
      </c>
      <c r="B1018" t="s">
        <v>1000</v>
      </c>
      <c r="C1018">
        <v>76</v>
      </c>
      <c r="D1018" t="s">
        <v>991</v>
      </c>
      <c r="E1018" t="s">
        <v>1116</v>
      </c>
      <c r="F1018" t="s">
        <v>1113</v>
      </c>
      <c r="G1018" t="s">
        <v>1116</v>
      </c>
      <c r="H1018">
        <v>3</v>
      </c>
      <c r="I1018" t="s">
        <v>1105</v>
      </c>
    </row>
    <row r="1019" spans="1:9" x14ac:dyDescent="0.25">
      <c r="A1019">
        <v>76130</v>
      </c>
      <c r="B1019" t="s">
        <v>165</v>
      </c>
      <c r="C1019">
        <v>76</v>
      </c>
      <c r="D1019" t="s">
        <v>991</v>
      </c>
      <c r="E1019" t="s">
        <v>1114</v>
      </c>
      <c r="F1019" t="s">
        <v>1116</v>
      </c>
      <c r="G1019" t="s">
        <v>1114</v>
      </c>
      <c r="H1019">
        <v>4</v>
      </c>
      <c r="I1019" t="s">
        <v>1104</v>
      </c>
    </row>
    <row r="1020" spans="1:9" x14ac:dyDescent="0.25">
      <c r="A1020">
        <v>76147</v>
      </c>
      <c r="B1020" t="s">
        <v>1001</v>
      </c>
      <c r="C1020">
        <v>76</v>
      </c>
      <c r="D1020" t="s">
        <v>991</v>
      </c>
      <c r="E1020" t="s">
        <v>1116</v>
      </c>
      <c r="F1020" t="s">
        <v>1116</v>
      </c>
      <c r="G1020" t="s">
        <v>1116</v>
      </c>
      <c r="H1020">
        <v>4</v>
      </c>
      <c r="I1020" t="s">
        <v>1104</v>
      </c>
    </row>
    <row r="1021" spans="1:9" x14ac:dyDescent="0.25">
      <c r="A1021">
        <v>76233</v>
      </c>
      <c r="B1021" t="s">
        <v>1002</v>
      </c>
      <c r="C1021">
        <v>76</v>
      </c>
      <c r="D1021" t="s">
        <v>991</v>
      </c>
      <c r="E1021" t="s">
        <v>1117</v>
      </c>
      <c r="F1021" t="s">
        <v>1113</v>
      </c>
      <c r="G1021" t="s">
        <v>1116</v>
      </c>
      <c r="H1021">
        <v>3</v>
      </c>
      <c r="I1021" t="s">
        <v>1105</v>
      </c>
    </row>
    <row r="1022" spans="1:9" x14ac:dyDescent="0.25">
      <c r="A1022">
        <v>76243</v>
      </c>
      <c r="B1022" t="s">
        <v>1003</v>
      </c>
      <c r="C1022">
        <v>76</v>
      </c>
      <c r="D1022" t="s">
        <v>991</v>
      </c>
      <c r="E1022" t="s">
        <v>1119</v>
      </c>
      <c r="F1022" t="s">
        <v>1117</v>
      </c>
      <c r="G1022" t="s">
        <v>1119</v>
      </c>
      <c r="H1022">
        <v>2</v>
      </c>
      <c r="I1022" t="s">
        <v>1106</v>
      </c>
    </row>
    <row r="1023" spans="1:9" x14ac:dyDescent="0.25">
      <c r="A1023">
        <v>76246</v>
      </c>
      <c r="B1023" t="s">
        <v>1004</v>
      </c>
      <c r="C1023">
        <v>76</v>
      </c>
      <c r="D1023" t="s">
        <v>991</v>
      </c>
      <c r="E1023" t="s">
        <v>1119</v>
      </c>
      <c r="F1023" t="s">
        <v>1113</v>
      </c>
      <c r="G1023" t="s">
        <v>1119</v>
      </c>
      <c r="H1023">
        <v>2</v>
      </c>
      <c r="I1023" t="s">
        <v>1106</v>
      </c>
    </row>
    <row r="1024" spans="1:9" x14ac:dyDescent="0.25">
      <c r="A1024">
        <v>76248</v>
      </c>
      <c r="B1024" t="s">
        <v>1005</v>
      </c>
      <c r="C1024">
        <v>76</v>
      </c>
      <c r="D1024" t="s">
        <v>991</v>
      </c>
      <c r="E1024" t="s">
        <v>1116</v>
      </c>
      <c r="F1024" t="s">
        <v>1116</v>
      </c>
      <c r="G1024" t="s">
        <v>1113</v>
      </c>
      <c r="H1024">
        <v>4</v>
      </c>
      <c r="I1024" t="s">
        <v>1104</v>
      </c>
    </row>
    <row r="1025" spans="1:9" x14ac:dyDescent="0.25">
      <c r="A1025">
        <v>76250</v>
      </c>
      <c r="B1025" t="s">
        <v>1006</v>
      </c>
      <c r="C1025">
        <v>76</v>
      </c>
      <c r="D1025" t="s">
        <v>991</v>
      </c>
      <c r="E1025" t="s">
        <v>1119</v>
      </c>
      <c r="F1025" t="s">
        <v>1119</v>
      </c>
      <c r="G1025" t="s">
        <v>1119</v>
      </c>
      <c r="H1025">
        <v>2</v>
      </c>
      <c r="I1025" t="s">
        <v>1106</v>
      </c>
    </row>
    <row r="1026" spans="1:9" x14ac:dyDescent="0.25">
      <c r="A1026">
        <v>76275</v>
      </c>
      <c r="B1026" t="s">
        <v>1007</v>
      </c>
      <c r="C1026">
        <v>76</v>
      </c>
      <c r="D1026" t="s">
        <v>991</v>
      </c>
      <c r="E1026" t="s">
        <v>1113</v>
      </c>
      <c r="F1026" t="s">
        <v>1116</v>
      </c>
      <c r="G1026" t="s">
        <v>1114</v>
      </c>
      <c r="H1026">
        <v>4</v>
      </c>
      <c r="I1026" t="s">
        <v>1104</v>
      </c>
    </row>
    <row r="1027" spans="1:9" x14ac:dyDescent="0.25">
      <c r="A1027">
        <v>76306</v>
      </c>
      <c r="B1027" t="s">
        <v>1008</v>
      </c>
      <c r="C1027">
        <v>76</v>
      </c>
      <c r="D1027" t="s">
        <v>991</v>
      </c>
      <c r="E1027" t="s">
        <v>1114</v>
      </c>
      <c r="F1027" t="s">
        <v>1119</v>
      </c>
      <c r="G1027" t="s">
        <v>1113</v>
      </c>
      <c r="H1027">
        <v>3</v>
      </c>
      <c r="I1027" t="s">
        <v>1105</v>
      </c>
    </row>
    <row r="1028" spans="1:9" x14ac:dyDescent="0.25">
      <c r="A1028">
        <v>76318</v>
      </c>
      <c r="B1028" t="s">
        <v>1009</v>
      </c>
      <c r="C1028">
        <v>76</v>
      </c>
      <c r="D1028" t="s">
        <v>991</v>
      </c>
      <c r="E1028" t="s">
        <v>1114</v>
      </c>
      <c r="F1028" t="s">
        <v>1116</v>
      </c>
      <c r="G1028" t="s">
        <v>1113</v>
      </c>
      <c r="H1028">
        <v>3</v>
      </c>
      <c r="I1028" t="s">
        <v>1105</v>
      </c>
    </row>
    <row r="1029" spans="1:9" x14ac:dyDescent="0.25">
      <c r="A1029">
        <v>76364</v>
      </c>
      <c r="B1029" t="s">
        <v>1010</v>
      </c>
      <c r="C1029">
        <v>76</v>
      </c>
      <c r="D1029" t="s">
        <v>991</v>
      </c>
      <c r="E1029" t="s">
        <v>1116</v>
      </c>
      <c r="F1029" t="s">
        <v>1116</v>
      </c>
      <c r="G1029" t="s">
        <v>1116</v>
      </c>
      <c r="H1029">
        <v>4</v>
      </c>
      <c r="I1029" t="s">
        <v>1104</v>
      </c>
    </row>
    <row r="1030" spans="1:9" x14ac:dyDescent="0.25">
      <c r="A1030">
        <v>76377</v>
      </c>
      <c r="B1030" t="s">
        <v>1011</v>
      </c>
      <c r="C1030">
        <v>76</v>
      </c>
      <c r="D1030" t="s">
        <v>991</v>
      </c>
      <c r="E1030" t="s">
        <v>1119</v>
      </c>
      <c r="F1030" t="s">
        <v>1116</v>
      </c>
      <c r="G1030" t="s">
        <v>1117</v>
      </c>
      <c r="H1030">
        <v>3</v>
      </c>
      <c r="I1030" t="s">
        <v>1105</v>
      </c>
    </row>
    <row r="1031" spans="1:9" x14ac:dyDescent="0.25">
      <c r="A1031">
        <v>76400</v>
      </c>
      <c r="B1031" t="s">
        <v>101</v>
      </c>
      <c r="C1031">
        <v>76</v>
      </c>
      <c r="D1031" t="s">
        <v>991</v>
      </c>
      <c r="E1031" t="s">
        <v>1114</v>
      </c>
      <c r="F1031" t="s">
        <v>1116</v>
      </c>
      <c r="G1031" t="s">
        <v>1116</v>
      </c>
      <c r="H1031">
        <v>3</v>
      </c>
      <c r="I1031" t="s">
        <v>1105</v>
      </c>
    </row>
    <row r="1032" spans="1:9" x14ac:dyDescent="0.25">
      <c r="A1032">
        <v>76403</v>
      </c>
      <c r="B1032" t="s">
        <v>277</v>
      </c>
      <c r="C1032">
        <v>76</v>
      </c>
      <c r="D1032" t="s">
        <v>991</v>
      </c>
      <c r="E1032" t="s">
        <v>1113</v>
      </c>
      <c r="F1032" t="s">
        <v>1119</v>
      </c>
      <c r="G1032" t="s">
        <v>1113</v>
      </c>
      <c r="H1032">
        <v>3</v>
      </c>
      <c r="I1032" t="s">
        <v>1105</v>
      </c>
    </row>
    <row r="1033" spans="1:9" x14ac:dyDescent="0.25">
      <c r="A1033">
        <v>76497</v>
      </c>
      <c r="B1033" t="s">
        <v>1012</v>
      </c>
      <c r="C1033">
        <v>76</v>
      </c>
      <c r="D1033" t="s">
        <v>991</v>
      </c>
      <c r="E1033" t="s">
        <v>1119</v>
      </c>
      <c r="F1033" t="s">
        <v>1117</v>
      </c>
      <c r="G1033" t="s">
        <v>1119</v>
      </c>
      <c r="H1033">
        <v>2</v>
      </c>
      <c r="I1033" t="s">
        <v>1106</v>
      </c>
    </row>
    <row r="1034" spans="1:9" x14ac:dyDescent="0.25">
      <c r="A1034">
        <v>76520</v>
      </c>
      <c r="B1034" t="s">
        <v>1013</v>
      </c>
      <c r="C1034">
        <v>76</v>
      </c>
      <c r="D1034" t="s">
        <v>991</v>
      </c>
      <c r="E1034" t="s">
        <v>1116</v>
      </c>
      <c r="F1034" t="s">
        <v>1116</v>
      </c>
      <c r="G1034" t="s">
        <v>1116</v>
      </c>
      <c r="H1034">
        <v>4</v>
      </c>
      <c r="I1034" t="s">
        <v>1104</v>
      </c>
    </row>
    <row r="1035" spans="1:9" x14ac:dyDescent="0.25">
      <c r="A1035">
        <v>76563</v>
      </c>
      <c r="B1035" t="s">
        <v>1014</v>
      </c>
      <c r="C1035">
        <v>76</v>
      </c>
      <c r="D1035" t="s">
        <v>991</v>
      </c>
      <c r="E1035" t="s">
        <v>1113</v>
      </c>
      <c r="F1035" t="s">
        <v>1113</v>
      </c>
      <c r="G1035" t="s">
        <v>1113</v>
      </c>
      <c r="H1035">
        <v>4</v>
      </c>
      <c r="I1035" t="s">
        <v>1104</v>
      </c>
    </row>
    <row r="1036" spans="1:9" x14ac:dyDescent="0.25">
      <c r="A1036">
        <v>76606</v>
      </c>
      <c r="B1036" t="s">
        <v>727</v>
      </c>
      <c r="C1036">
        <v>76</v>
      </c>
      <c r="D1036" t="s">
        <v>991</v>
      </c>
      <c r="E1036" t="s">
        <v>1119</v>
      </c>
      <c r="F1036" t="s">
        <v>1113</v>
      </c>
      <c r="G1036" t="s">
        <v>1119</v>
      </c>
      <c r="H1036">
        <v>3</v>
      </c>
      <c r="I1036" t="s">
        <v>1105</v>
      </c>
    </row>
    <row r="1037" spans="1:9" x14ac:dyDescent="0.25">
      <c r="A1037">
        <v>76616</v>
      </c>
      <c r="B1037" t="s">
        <v>1015</v>
      </c>
      <c r="C1037">
        <v>76</v>
      </c>
      <c r="D1037" t="s">
        <v>991</v>
      </c>
      <c r="E1037" t="s">
        <v>1119</v>
      </c>
      <c r="F1037" t="s">
        <v>1119</v>
      </c>
      <c r="G1037" t="s">
        <v>1119</v>
      </c>
      <c r="H1037">
        <v>2</v>
      </c>
      <c r="I1037" t="s">
        <v>1106</v>
      </c>
    </row>
    <row r="1038" spans="1:9" x14ac:dyDescent="0.25">
      <c r="A1038">
        <v>76622</v>
      </c>
      <c r="B1038" t="s">
        <v>1016</v>
      </c>
      <c r="C1038">
        <v>76</v>
      </c>
      <c r="D1038" t="s">
        <v>991</v>
      </c>
      <c r="E1038" t="s">
        <v>1116</v>
      </c>
      <c r="F1038" t="s">
        <v>1114</v>
      </c>
      <c r="G1038" t="s">
        <v>1116</v>
      </c>
      <c r="H1038">
        <v>4</v>
      </c>
      <c r="I1038" t="s">
        <v>1104</v>
      </c>
    </row>
    <row r="1039" spans="1:9" x14ac:dyDescent="0.25">
      <c r="A1039">
        <v>76670</v>
      </c>
      <c r="B1039" t="s">
        <v>941</v>
      </c>
      <c r="C1039">
        <v>76</v>
      </c>
      <c r="D1039" t="s">
        <v>991</v>
      </c>
      <c r="E1039" t="s">
        <v>1113</v>
      </c>
      <c r="F1039" t="s">
        <v>1113</v>
      </c>
      <c r="G1039" t="s">
        <v>1113</v>
      </c>
      <c r="H1039">
        <v>3</v>
      </c>
      <c r="I1039" t="s">
        <v>1105</v>
      </c>
    </row>
    <row r="1040" spans="1:9" x14ac:dyDescent="0.25">
      <c r="A1040">
        <v>76736</v>
      </c>
      <c r="B1040" t="s">
        <v>1017</v>
      </c>
      <c r="C1040">
        <v>76</v>
      </c>
      <c r="D1040" t="s">
        <v>991</v>
      </c>
      <c r="E1040" t="s">
        <v>1114</v>
      </c>
      <c r="F1040" t="s">
        <v>1113</v>
      </c>
      <c r="G1040" t="s">
        <v>1116</v>
      </c>
      <c r="H1040">
        <v>3</v>
      </c>
      <c r="I1040" t="s">
        <v>1105</v>
      </c>
    </row>
    <row r="1041" spans="1:9" x14ac:dyDescent="0.25">
      <c r="A1041">
        <v>76823</v>
      </c>
      <c r="B1041" t="s">
        <v>1018</v>
      </c>
      <c r="C1041">
        <v>76</v>
      </c>
      <c r="D1041" t="s">
        <v>991</v>
      </c>
      <c r="E1041" t="s">
        <v>1119</v>
      </c>
      <c r="F1041" t="s">
        <v>1116</v>
      </c>
      <c r="G1041" t="s">
        <v>1119</v>
      </c>
      <c r="H1041">
        <v>3</v>
      </c>
      <c r="I1041" t="s">
        <v>1105</v>
      </c>
    </row>
    <row r="1042" spans="1:9" x14ac:dyDescent="0.25">
      <c r="A1042">
        <v>76828</v>
      </c>
      <c r="B1042" t="s">
        <v>1019</v>
      </c>
      <c r="C1042">
        <v>76</v>
      </c>
      <c r="D1042" t="s">
        <v>991</v>
      </c>
      <c r="E1042" t="s">
        <v>1113</v>
      </c>
      <c r="F1042" t="s">
        <v>1119</v>
      </c>
      <c r="G1042" t="s">
        <v>1113</v>
      </c>
      <c r="H1042">
        <v>3</v>
      </c>
      <c r="I1042" t="s">
        <v>1105</v>
      </c>
    </row>
    <row r="1043" spans="1:9" x14ac:dyDescent="0.25">
      <c r="A1043">
        <v>76834</v>
      </c>
      <c r="B1043" t="s">
        <v>1020</v>
      </c>
      <c r="C1043">
        <v>76</v>
      </c>
      <c r="D1043" t="s">
        <v>991</v>
      </c>
      <c r="E1043" t="s">
        <v>1116</v>
      </c>
      <c r="F1043" t="s">
        <v>1116</v>
      </c>
      <c r="G1043" t="s">
        <v>1116</v>
      </c>
      <c r="H1043">
        <v>4</v>
      </c>
      <c r="I1043" t="s">
        <v>1104</v>
      </c>
    </row>
    <row r="1044" spans="1:9" x14ac:dyDescent="0.25">
      <c r="A1044">
        <v>76845</v>
      </c>
      <c r="B1044" t="s">
        <v>1021</v>
      </c>
      <c r="C1044">
        <v>76</v>
      </c>
      <c r="D1044" t="s">
        <v>991</v>
      </c>
      <c r="E1044" t="s">
        <v>1119</v>
      </c>
      <c r="F1044" t="s">
        <v>1113</v>
      </c>
      <c r="G1044" t="s">
        <v>1119</v>
      </c>
      <c r="H1044">
        <v>2</v>
      </c>
      <c r="I1044" t="s">
        <v>1106</v>
      </c>
    </row>
    <row r="1045" spans="1:9" x14ac:dyDescent="0.25">
      <c r="A1045">
        <v>76863</v>
      </c>
      <c r="B1045" t="s">
        <v>1022</v>
      </c>
      <c r="C1045">
        <v>76</v>
      </c>
      <c r="D1045" t="s">
        <v>991</v>
      </c>
      <c r="E1045" t="s">
        <v>1119</v>
      </c>
      <c r="F1045" t="s">
        <v>1119</v>
      </c>
      <c r="G1045" t="s">
        <v>1119</v>
      </c>
      <c r="H1045">
        <v>2</v>
      </c>
      <c r="I1045" t="s">
        <v>1106</v>
      </c>
    </row>
    <row r="1046" spans="1:9" x14ac:dyDescent="0.25">
      <c r="A1046">
        <v>76869</v>
      </c>
      <c r="B1046" t="s">
        <v>1023</v>
      </c>
      <c r="C1046">
        <v>76</v>
      </c>
      <c r="D1046" t="s">
        <v>991</v>
      </c>
      <c r="E1046" t="s">
        <v>1119</v>
      </c>
      <c r="F1046" t="s">
        <v>1117</v>
      </c>
      <c r="G1046" t="s">
        <v>1119</v>
      </c>
      <c r="H1046">
        <v>3</v>
      </c>
      <c r="I1046" t="s">
        <v>1105</v>
      </c>
    </row>
    <row r="1047" spans="1:9" x14ac:dyDescent="0.25">
      <c r="A1047">
        <v>76890</v>
      </c>
      <c r="B1047" t="s">
        <v>1024</v>
      </c>
      <c r="C1047">
        <v>76</v>
      </c>
      <c r="D1047" t="s">
        <v>991</v>
      </c>
      <c r="E1047" t="s">
        <v>1113</v>
      </c>
      <c r="F1047" t="s">
        <v>1117</v>
      </c>
      <c r="G1047" t="s">
        <v>1119</v>
      </c>
      <c r="H1047">
        <v>3</v>
      </c>
      <c r="I1047" t="s">
        <v>1105</v>
      </c>
    </row>
    <row r="1048" spans="1:9" x14ac:dyDescent="0.25">
      <c r="A1048">
        <v>76892</v>
      </c>
      <c r="B1048" t="s">
        <v>1025</v>
      </c>
      <c r="C1048">
        <v>76</v>
      </c>
      <c r="D1048" t="s">
        <v>991</v>
      </c>
      <c r="E1048" t="s">
        <v>1116</v>
      </c>
      <c r="F1048" t="s">
        <v>1116</v>
      </c>
      <c r="G1048" t="s">
        <v>1114</v>
      </c>
      <c r="H1048">
        <v>4</v>
      </c>
      <c r="I1048" t="s">
        <v>1104</v>
      </c>
    </row>
    <row r="1049" spans="1:9" x14ac:dyDescent="0.25">
      <c r="A1049">
        <v>76895</v>
      </c>
      <c r="B1049" t="s">
        <v>1026</v>
      </c>
      <c r="C1049">
        <v>76</v>
      </c>
      <c r="D1049" t="s">
        <v>991</v>
      </c>
      <c r="E1049" t="s">
        <v>1116</v>
      </c>
      <c r="F1049" t="s">
        <v>1114</v>
      </c>
      <c r="G1049" t="s">
        <v>1116</v>
      </c>
      <c r="H1049">
        <v>4</v>
      </c>
      <c r="I1049" t="s">
        <v>1104</v>
      </c>
    </row>
    <row r="1050" spans="1:9" x14ac:dyDescent="0.25">
      <c r="A1050">
        <v>81001</v>
      </c>
      <c r="B1050" t="s">
        <v>1027</v>
      </c>
      <c r="C1050">
        <v>81</v>
      </c>
      <c r="D1050" t="s">
        <v>1027</v>
      </c>
      <c r="E1050" t="s">
        <v>1113</v>
      </c>
      <c r="F1050" t="s">
        <v>1114</v>
      </c>
      <c r="G1050" t="s">
        <v>1113</v>
      </c>
      <c r="H1050">
        <v>3</v>
      </c>
      <c r="I1050" t="s">
        <v>1105</v>
      </c>
    </row>
    <row r="1051" spans="1:9" x14ac:dyDescent="0.25">
      <c r="A1051">
        <v>81065</v>
      </c>
      <c r="B1051" t="s">
        <v>1028</v>
      </c>
      <c r="C1051">
        <v>81</v>
      </c>
      <c r="D1051" t="s">
        <v>1027</v>
      </c>
      <c r="E1051" t="s">
        <v>1117</v>
      </c>
      <c r="F1051" t="s">
        <v>1119</v>
      </c>
      <c r="G1051" t="s">
        <v>1113</v>
      </c>
      <c r="H1051">
        <v>2</v>
      </c>
      <c r="I1051" t="s">
        <v>1106</v>
      </c>
    </row>
    <row r="1052" spans="1:9" x14ac:dyDescent="0.25">
      <c r="A1052">
        <v>81220</v>
      </c>
      <c r="B1052" t="s">
        <v>1029</v>
      </c>
      <c r="C1052">
        <v>81</v>
      </c>
      <c r="D1052" t="s">
        <v>1027</v>
      </c>
      <c r="E1052" t="s">
        <v>1119</v>
      </c>
      <c r="F1052" t="s">
        <v>1119</v>
      </c>
      <c r="G1052" t="s">
        <v>1119</v>
      </c>
      <c r="H1052">
        <v>1</v>
      </c>
      <c r="I1052" t="s">
        <v>1107</v>
      </c>
    </row>
    <row r="1053" spans="1:9" x14ac:dyDescent="0.25">
      <c r="A1053">
        <v>81300</v>
      </c>
      <c r="B1053" t="s">
        <v>1030</v>
      </c>
      <c r="C1053">
        <v>81</v>
      </c>
      <c r="D1053" t="s">
        <v>1027</v>
      </c>
      <c r="E1053" t="s">
        <v>1119</v>
      </c>
      <c r="F1053" t="s">
        <v>1119</v>
      </c>
      <c r="G1053" t="s">
        <v>1119</v>
      </c>
      <c r="H1053">
        <v>2</v>
      </c>
      <c r="I1053" t="s">
        <v>1106</v>
      </c>
    </row>
    <row r="1054" spans="1:9" x14ac:dyDescent="0.25">
      <c r="A1054">
        <v>81591</v>
      </c>
      <c r="B1054" t="s">
        <v>1031</v>
      </c>
      <c r="C1054">
        <v>81</v>
      </c>
      <c r="D1054" t="s">
        <v>1027</v>
      </c>
      <c r="E1054" t="s">
        <v>1119</v>
      </c>
      <c r="F1054" t="s">
        <v>1119</v>
      </c>
      <c r="G1054" t="s">
        <v>1119</v>
      </c>
      <c r="H1054">
        <v>2</v>
      </c>
      <c r="I1054" t="s">
        <v>1106</v>
      </c>
    </row>
    <row r="1055" spans="1:9" x14ac:dyDescent="0.25">
      <c r="A1055">
        <v>81736</v>
      </c>
      <c r="B1055" t="s">
        <v>1032</v>
      </c>
      <c r="C1055">
        <v>81</v>
      </c>
      <c r="D1055" t="s">
        <v>1027</v>
      </c>
      <c r="E1055" t="s">
        <v>1116</v>
      </c>
      <c r="F1055" t="s">
        <v>1114</v>
      </c>
      <c r="G1055" t="s">
        <v>1117</v>
      </c>
      <c r="H1055">
        <v>2</v>
      </c>
      <c r="I1055" t="s">
        <v>1106</v>
      </c>
    </row>
    <row r="1056" spans="1:9" x14ac:dyDescent="0.25">
      <c r="A1056">
        <v>81794</v>
      </c>
      <c r="B1056" t="s">
        <v>1033</v>
      </c>
      <c r="C1056">
        <v>81</v>
      </c>
      <c r="D1056" t="s">
        <v>1027</v>
      </c>
      <c r="E1056" t="s">
        <v>1117</v>
      </c>
      <c r="F1056" t="s">
        <v>1113</v>
      </c>
      <c r="G1056" t="s">
        <v>1117</v>
      </c>
      <c r="H1056">
        <v>3</v>
      </c>
      <c r="I1056" t="s">
        <v>1105</v>
      </c>
    </row>
    <row r="1057" spans="1:9" x14ac:dyDescent="0.25">
      <c r="A1057">
        <v>85001</v>
      </c>
      <c r="B1057" t="s">
        <v>1035</v>
      </c>
      <c r="C1057">
        <v>85</v>
      </c>
      <c r="D1057" t="s">
        <v>1034</v>
      </c>
      <c r="E1057" t="s">
        <v>1116</v>
      </c>
      <c r="F1057" t="s">
        <v>1113</v>
      </c>
      <c r="G1057" t="s">
        <v>1116</v>
      </c>
      <c r="H1057">
        <v>4</v>
      </c>
      <c r="I1057" t="s">
        <v>1104</v>
      </c>
    </row>
    <row r="1058" spans="1:9" x14ac:dyDescent="0.25">
      <c r="A1058">
        <v>85010</v>
      </c>
      <c r="B1058" t="s">
        <v>1036</v>
      </c>
      <c r="C1058">
        <v>85</v>
      </c>
      <c r="D1058" t="s">
        <v>1034</v>
      </c>
      <c r="E1058" t="s">
        <v>1116</v>
      </c>
      <c r="F1058" t="s">
        <v>1113</v>
      </c>
      <c r="G1058" t="s">
        <v>1114</v>
      </c>
      <c r="H1058">
        <v>3</v>
      </c>
      <c r="I1058" t="s">
        <v>1105</v>
      </c>
    </row>
    <row r="1059" spans="1:9" x14ac:dyDescent="0.25">
      <c r="A1059">
        <v>85015</v>
      </c>
      <c r="B1059" t="s">
        <v>1037</v>
      </c>
      <c r="C1059">
        <v>85</v>
      </c>
      <c r="D1059" t="s">
        <v>1034</v>
      </c>
      <c r="E1059" t="s">
        <v>1119</v>
      </c>
      <c r="F1059" t="s">
        <v>1119</v>
      </c>
      <c r="G1059" t="s">
        <v>1119</v>
      </c>
      <c r="H1059">
        <v>1</v>
      </c>
      <c r="I1059" t="s">
        <v>1107</v>
      </c>
    </row>
    <row r="1060" spans="1:9" x14ac:dyDescent="0.25">
      <c r="A1060">
        <v>85125</v>
      </c>
      <c r="B1060" t="s">
        <v>1038</v>
      </c>
      <c r="C1060">
        <v>85</v>
      </c>
      <c r="D1060" t="s">
        <v>1034</v>
      </c>
      <c r="E1060" t="s">
        <v>1119</v>
      </c>
      <c r="F1060" t="s">
        <v>1119</v>
      </c>
      <c r="G1060" t="s">
        <v>1119</v>
      </c>
      <c r="H1060">
        <v>2</v>
      </c>
      <c r="I1060" t="s">
        <v>1106</v>
      </c>
    </row>
    <row r="1061" spans="1:9" x14ac:dyDescent="0.25">
      <c r="A1061">
        <v>85136</v>
      </c>
      <c r="B1061" t="s">
        <v>1039</v>
      </c>
      <c r="C1061">
        <v>85</v>
      </c>
      <c r="D1061" t="s">
        <v>1034</v>
      </c>
      <c r="E1061" t="s">
        <v>1119</v>
      </c>
      <c r="F1061" t="s">
        <v>1119</v>
      </c>
      <c r="G1061" t="s">
        <v>1119</v>
      </c>
      <c r="H1061">
        <v>1</v>
      </c>
      <c r="I1061" t="s">
        <v>1107</v>
      </c>
    </row>
    <row r="1062" spans="1:9" x14ac:dyDescent="0.25">
      <c r="A1062">
        <v>85139</v>
      </c>
      <c r="B1062" t="s">
        <v>1040</v>
      </c>
      <c r="C1062">
        <v>85</v>
      </c>
      <c r="D1062" t="s">
        <v>1034</v>
      </c>
      <c r="E1062" t="s">
        <v>1119</v>
      </c>
      <c r="F1062" t="s">
        <v>1119</v>
      </c>
      <c r="G1062" t="s">
        <v>1119</v>
      </c>
      <c r="H1062">
        <v>2</v>
      </c>
      <c r="I1062" t="s">
        <v>1106</v>
      </c>
    </row>
    <row r="1063" spans="1:9" x14ac:dyDescent="0.25">
      <c r="A1063">
        <v>85162</v>
      </c>
      <c r="B1063" t="s">
        <v>1041</v>
      </c>
      <c r="C1063">
        <v>85</v>
      </c>
      <c r="D1063" t="s">
        <v>1034</v>
      </c>
      <c r="E1063" t="s">
        <v>1119</v>
      </c>
      <c r="F1063" t="s">
        <v>1117</v>
      </c>
      <c r="G1063" t="s">
        <v>1119</v>
      </c>
      <c r="H1063">
        <v>3</v>
      </c>
      <c r="I1063" t="s">
        <v>1105</v>
      </c>
    </row>
    <row r="1064" spans="1:9" x14ac:dyDescent="0.25">
      <c r="A1064">
        <v>85225</v>
      </c>
      <c r="B1064" t="s">
        <v>1042</v>
      </c>
      <c r="C1064">
        <v>85</v>
      </c>
      <c r="D1064" t="s">
        <v>1034</v>
      </c>
      <c r="E1064" t="s">
        <v>1119</v>
      </c>
      <c r="F1064" t="s">
        <v>1119</v>
      </c>
      <c r="G1064" t="s">
        <v>1119</v>
      </c>
      <c r="H1064">
        <v>2</v>
      </c>
      <c r="I1064" t="s">
        <v>1106</v>
      </c>
    </row>
    <row r="1065" spans="1:9" x14ac:dyDescent="0.25">
      <c r="A1065">
        <v>85230</v>
      </c>
      <c r="B1065" t="s">
        <v>1043</v>
      </c>
      <c r="C1065">
        <v>85</v>
      </c>
      <c r="D1065" t="s">
        <v>1034</v>
      </c>
      <c r="E1065" t="s">
        <v>1119</v>
      </c>
      <c r="F1065" t="s">
        <v>1119</v>
      </c>
      <c r="G1065" t="s">
        <v>1119</v>
      </c>
      <c r="H1065">
        <v>2</v>
      </c>
      <c r="I1065" t="s">
        <v>1106</v>
      </c>
    </row>
    <row r="1066" spans="1:9" x14ac:dyDescent="0.25">
      <c r="A1066">
        <v>85250</v>
      </c>
      <c r="B1066" t="s">
        <v>1044</v>
      </c>
      <c r="C1066">
        <v>85</v>
      </c>
      <c r="D1066" t="s">
        <v>1034</v>
      </c>
      <c r="E1066" t="s">
        <v>1113</v>
      </c>
      <c r="F1066" t="s">
        <v>1113</v>
      </c>
      <c r="G1066" t="s">
        <v>1113</v>
      </c>
      <c r="H1066">
        <v>3</v>
      </c>
      <c r="I1066" t="s">
        <v>1105</v>
      </c>
    </row>
    <row r="1067" spans="1:9" x14ac:dyDescent="0.25">
      <c r="A1067">
        <v>85263</v>
      </c>
      <c r="B1067" t="s">
        <v>1045</v>
      </c>
      <c r="C1067">
        <v>85</v>
      </c>
      <c r="D1067" t="s">
        <v>1034</v>
      </c>
      <c r="E1067" t="s">
        <v>1119</v>
      </c>
      <c r="F1067" t="s">
        <v>1119</v>
      </c>
      <c r="G1067" t="s">
        <v>1119</v>
      </c>
      <c r="H1067">
        <v>2</v>
      </c>
      <c r="I1067" t="s">
        <v>1106</v>
      </c>
    </row>
    <row r="1068" spans="1:9" x14ac:dyDescent="0.25">
      <c r="A1068">
        <v>85279</v>
      </c>
      <c r="B1068" t="s">
        <v>1046</v>
      </c>
      <c r="C1068">
        <v>85</v>
      </c>
      <c r="D1068" t="s">
        <v>1034</v>
      </c>
      <c r="E1068" t="s">
        <v>1119</v>
      </c>
      <c r="F1068" t="s">
        <v>1119</v>
      </c>
      <c r="G1068" t="s">
        <v>1119</v>
      </c>
      <c r="H1068">
        <v>1</v>
      </c>
      <c r="I1068" t="s">
        <v>1107</v>
      </c>
    </row>
    <row r="1069" spans="1:9" x14ac:dyDescent="0.25">
      <c r="A1069">
        <v>85300</v>
      </c>
      <c r="B1069" t="s">
        <v>121</v>
      </c>
      <c r="C1069">
        <v>85</v>
      </c>
      <c r="D1069" t="s">
        <v>1034</v>
      </c>
      <c r="E1069" t="s">
        <v>1119</v>
      </c>
      <c r="F1069" t="s">
        <v>1114</v>
      </c>
      <c r="G1069" t="s">
        <v>1119</v>
      </c>
      <c r="H1069">
        <v>1</v>
      </c>
      <c r="I1069" t="s">
        <v>1107</v>
      </c>
    </row>
    <row r="1070" spans="1:9" x14ac:dyDescent="0.25">
      <c r="A1070">
        <v>85315</v>
      </c>
      <c r="B1070" t="s">
        <v>1047</v>
      </c>
      <c r="C1070">
        <v>85</v>
      </c>
      <c r="D1070" t="s">
        <v>1034</v>
      </c>
      <c r="E1070" t="s">
        <v>1119</v>
      </c>
      <c r="F1070" t="s">
        <v>1119</v>
      </c>
      <c r="G1070" t="s">
        <v>1119</v>
      </c>
      <c r="H1070">
        <v>1</v>
      </c>
      <c r="I1070" t="s">
        <v>1107</v>
      </c>
    </row>
    <row r="1071" spans="1:9" x14ac:dyDescent="0.25">
      <c r="A1071">
        <v>85325</v>
      </c>
      <c r="B1071" t="s">
        <v>1048</v>
      </c>
      <c r="C1071">
        <v>85</v>
      </c>
      <c r="D1071" t="s">
        <v>1034</v>
      </c>
      <c r="E1071" t="s">
        <v>1119</v>
      </c>
      <c r="F1071" t="s">
        <v>1119</v>
      </c>
      <c r="G1071" t="s">
        <v>1119</v>
      </c>
      <c r="H1071">
        <v>2</v>
      </c>
      <c r="I1071" t="s">
        <v>1106</v>
      </c>
    </row>
    <row r="1072" spans="1:9" x14ac:dyDescent="0.25">
      <c r="A1072">
        <v>85400</v>
      </c>
      <c r="B1072" t="s">
        <v>1049</v>
      </c>
      <c r="C1072">
        <v>85</v>
      </c>
      <c r="D1072" t="s">
        <v>1034</v>
      </c>
      <c r="E1072" t="s">
        <v>1119</v>
      </c>
      <c r="F1072" t="s">
        <v>1116</v>
      </c>
      <c r="G1072" t="s">
        <v>1119</v>
      </c>
      <c r="H1072">
        <v>2</v>
      </c>
      <c r="I1072" t="s">
        <v>1106</v>
      </c>
    </row>
    <row r="1073" spans="1:9" x14ac:dyDescent="0.25">
      <c r="A1073">
        <v>85410</v>
      </c>
      <c r="B1073" t="s">
        <v>1050</v>
      </c>
      <c r="C1073">
        <v>85</v>
      </c>
      <c r="D1073" t="s">
        <v>1034</v>
      </c>
      <c r="E1073" t="s">
        <v>1113</v>
      </c>
      <c r="F1073" t="s">
        <v>1114</v>
      </c>
      <c r="G1073" t="s">
        <v>1113</v>
      </c>
      <c r="H1073">
        <v>3</v>
      </c>
      <c r="I1073" t="s">
        <v>1105</v>
      </c>
    </row>
    <row r="1074" spans="1:9" x14ac:dyDescent="0.25">
      <c r="A1074">
        <v>85430</v>
      </c>
      <c r="B1074" t="s">
        <v>1051</v>
      </c>
      <c r="C1074">
        <v>85</v>
      </c>
      <c r="D1074" t="s">
        <v>1034</v>
      </c>
      <c r="E1074" t="s">
        <v>1119</v>
      </c>
      <c r="F1074" t="s">
        <v>1119</v>
      </c>
      <c r="G1074" t="s">
        <v>1119</v>
      </c>
      <c r="H1074">
        <v>2</v>
      </c>
      <c r="I1074" t="s">
        <v>1106</v>
      </c>
    </row>
    <row r="1075" spans="1:9" x14ac:dyDescent="0.25">
      <c r="A1075">
        <v>85440</v>
      </c>
      <c r="B1075" t="s">
        <v>230</v>
      </c>
      <c r="C1075">
        <v>85</v>
      </c>
      <c r="D1075" t="s">
        <v>1034</v>
      </c>
      <c r="E1075" t="s">
        <v>1116</v>
      </c>
      <c r="F1075" t="s">
        <v>1113</v>
      </c>
      <c r="G1075" t="s">
        <v>1116</v>
      </c>
      <c r="H1075">
        <v>3</v>
      </c>
      <c r="I1075" t="s">
        <v>1105</v>
      </c>
    </row>
    <row r="1076" spans="1:9" x14ac:dyDescent="0.25">
      <c r="A1076">
        <v>86001</v>
      </c>
      <c r="B1076" t="s">
        <v>1053</v>
      </c>
      <c r="C1076">
        <v>86</v>
      </c>
      <c r="D1076" t="s">
        <v>1052</v>
      </c>
      <c r="E1076" t="s">
        <v>1113</v>
      </c>
      <c r="F1076" t="s">
        <v>1116</v>
      </c>
      <c r="G1076" t="s">
        <v>1113</v>
      </c>
      <c r="H1076">
        <v>3</v>
      </c>
      <c r="I1076" t="s">
        <v>1105</v>
      </c>
    </row>
    <row r="1077" spans="1:9" x14ac:dyDescent="0.25">
      <c r="A1077">
        <v>86219</v>
      </c>
      <c r="B1077" t="s">
        <v>738</v>
      </c>
      <c r="C1077">
        <v>86</v>
      </c>
      <c r="D1077" t="s">
        <v>1052</v>
      </c>
      <c r="E1077" t="s">
        <v>1119</v>
      </c>
      <c r="F1077" t="s">
        <v>1119</v>
      </c>
      <c r="G1077" t="s">
        <v>1119</v>
      </c>
      <c r="H1077">
        <v>2</v>
      </c>
      <c r="I1077" t="s">
        <v>1106</v>
      </c>
    </row>
    <row r="1078" spans="1:9" x14ac:dyDescent="0.25">
      <c r="A1078">
        <v>86320</v>
      </c>
      <c r="B1078" t="s">
        <v>1054</v>
      </c>
      <c r="C1078">
        <v>86</v>
      </c>
      <c r="D1078" t="s">
        <v>1052</v>
      </c>
      <c r="E1078" t="s">
        <v>1117</v>
      </c>
      <c r="F1078" t="s">
        <v>1113</v>
      </c>
      <c r="G1078" t="s">
        <v>1113</v>
      </c>
      <c r="H1078">
        <v>3</v>
      </c>
      <c r="I1078" t="s">
        <v>1105</v>
      </c>
    </row>
    <row r="1079" spans="1:9" x14ac:dyDescent="0.25">
      <c r="A1079">
        <v>86568</v>
      </c>
      <c r="B1079" t="s">
        <v>1055</v>
      </c>
      <c r="C1079">
        <v>86</v>
      </c>
      <c r="D1079" t="s">
        <v>1052</v>
      </c>
      <c r="E1079" t="s">
        <v>1113</v>
      </c>
      <c r="F1079" t="s">
        <v>1116</v>
      </c>
      <c r="G1079" t="s">
        <v>1117</v>
      </c>
      <c r="H1079">
        <v>3</v>
      </c>
      <c r="I1079" t="s">
        <v>1105</v>
      </c>
    </row>
    <row r="1080" spans="1:9" x14ac:dyDescent="0.25">
      <c r="A1080">
        <v>86569</v>
      </c>
      <c r="B1080" t="s">
        <v>1056</v>
      </c>
      <c r="C1080">
        <v>86</v>
      </c>
      <c r="D1080" t="s">
        <v>1052</v>
      </c>
      <c r="E1080" t="s">
        <v>1119</v>
      </c>
      <c r="F1080" t="s">
        <v>1116</v>
      </c>
      <c r="G1080" t="s">
        <v>1119</v>
      </c>
      <c r="H1080">
        <v>2</v>
      </c>
      <c r="I1080" t="s">
        <v>1106</v>
      </c>
    </row>
    <row r="1081" spans="1:9" x14ac:dyDescent="0.25">
      <c r="A1081">
        <v>86571</v>
      </c>
      <c r="B1081" t="s">
        <v>1057</v>
      </c>
      <c r="C1081">
        <v>86</v>
      </c>
      <c r="D1081" t="s">
        <v>1052</v>
      </c>
      <c r="E1081" t="s">
        <v>1119</v>
      </c>
      <c r="F1081" t="s">
        <v>1119</v>
      </c>
      <c r="G1081" t="s">
        <v>1119</v>
      </c>
      <c r="H1081">
        <v>1</v>
      </c>
      <c r="I1081" t="s">
        <v>1107</v>
      </c>
    </row>
    <row r="1082" spans="1:9" x14ac:dyDescent="0.25">
      <c r="A1082">
        <v>86573</v>
      </c>
      <c r="B1082" t="s">
        <v>1058</v>
      </c>
      <c r="C1082">
        <v>86</v>
      </c>
      <c r="D1082" t="s">
        <v>1052</v>
      </c>
      <c r="E1082" t="s">
        <v>1119</v>
      </c>
      <c r="F1082" t="s">
        <v>1119</v>
      </c>
      <c r="G1082" t="s">
        <v>1119</v>
      </c>
      <c r="H1082">
        <v>1</v>
      </c>
      <c r="I1082" t="s">
        <v>1107</v>
      </c>
    </row>
    <row r="1083" spans="1:9" x14ac:dyDescent="0.25">
      <c r="A1083">
        <v>86749</v>
      </c>
      <c r="B1083" t="s">
        <v>1059</v>
      </c>
      <c r="C1083">
        <v>86</v>
      </c>
      <c r="D1083" t="s">
        <v>1052</v>
      </c>
      <c r="E1083" t="s">
        <v>1119</v>
      </c>
      <c r="F1083" t="s">
        <v>1119</v>
      </c>
      <c r="G1083" t="s">
        <v>1119</v>
      </c>
      <c r="H1083">
        <v>3</v>
      </c>
      <c r="I1083" t="s">
        <v>1105</v>
      </c>
    </row>
    <row r="1084" spans="1:9" x14ac:dyDescent="0.25">
      <c r="A1084">
        <v>86755</v>
      </c>
      <c r="B1084" t="s">
        <v>126</v>
      </c>
      <c r="C1084">
        <v>86</v>
      </c>
      <c r="D1084" t="s">
        <v>1052</v>
      </c>
      <c r="E1084" t="s">
        <v>1119</v>
      </c>
      <c r="F1084" t="s">
        <v>1113</v>
      </c>
      <c r="G1084" t="s">
        <v>1119</v>
      </c>
      <c r="H1084">
        <v>2</v>
      </c>
      <c r="I1084" t="s">
        <v>1106</v>
      </c>
    </row>
    <row r="1085" spans="1:9" x14ac:dyDescent="0.25">
      <c r="A1085">
        <v>86757</v>
      </c>
      <c r="B1085" t="s">
        <v>910</v>
      </c>
      <c r="C1085">
        <v>86</v>
      </c>
      <c r="D1085" t="s">
        <v>1052</v>
      </c>
      <c r="E1085" t="s">
        <v>1119</v>
      </c>
      <c r="F1085" t="s">
        <v>1116</v>
      </c>
      <c r="G1085" t="s">
        <v>1119</v>
      </c>
      <c r="H1085">
        <v>1</v>
      </c>
      <c r="I1085" t="s">
        <v>1107</v>
      </c>
    </row>
    <row r="1086" spans="1:9" x14ac:dyDescent="0.25">
      <c r="A1086">
        <v>86760</v>
      </c>
      <c r="B1086" t="s">
        <v>817</v>
      </c>
      <c r="C1086">
        <v>86</v>
      </c>
      <c r="D1086" t="s">
        <v>1052</v>
      </c>
      <c r="E1086" t="s">
        <v>1119</v>
      </c>
      <c r="F1086" t="s">
        <v>1119</v>
      </c>
      <c r="G1086" t="s">
        <v>1119</v>
      </c>
      <c r="H1086">
        <v>2</v>
      </c>
      <c r="I1086" t="s">
        <v>1106</v>
      </c>
    </row>
    <row r="1087" spans="1:9" x14ac:dyDescent="0.25">
      <c r="A1087">
        <v>86865</v>
      </c>
      <c r="B1087" t="s">
        <v>1060</v>
      </c>
      <c r="C1087">
        <v>86</v>
      </c>
      <c r="D1087" t="s">
        <v>1052</v>
      </c>
      <c r="E1087" t="s">
        <v>1117</v>
      </c>
      <c r="F1087" t="s">
        <v>1113</v>
      </c>
      <c r="G1087" t="s">
        <v>1117</v>
      </c>
      <c r="H1087">
        <v>2</v>
      </c>
      <c r="I1087" t="s">
        <v>1106</v>
      </c>
    </row>
    <row r="1088" spans="1:9" x14ac:dyDescent="0.25">
      <c r="A1088">
        <v>86885</v>
      </c>
      <c r="B1088" t="s">
        <v>1061</v>
      </c>
      <c r="C1088">
        <v>86</v>
      </c>
      <c r="D1088" t="s">
        <v>1052</v>
      </c>
      <c r="E1088" t="s">
        <v>1119</v>
      </c>
      <c r="F1088" t="s">
        <v>1117</v>
      </c>
      <c r="G1088" t="s">
        <v>1119</v>
      </c>
      <c r="H1088">
        <v>2</v>
      </c>
      <c r="I1088" t="s">
        <v>1106</v>
      </c>
    </row>
    <row r="1089" spans="1:9" x14ac:dyDescent="0.25">
      <c r="A1089">
        <v>88001</v>
      </c>
      <c r="B1089" t="s">
        <v>1063</v>
      </c>
      <c r="C1089">
        <v>88</v>
      </c>
      <c r="D1089" t="s">
        <v>1062</v>
      </c>
      <c r="E1089" t="s">
        <v>1114</v>
      </c>
      <c r="F1089" t="s">
        <v>1116</v>
      </c>
      <c r="G1089" t="s">
        <v>1113</v>
      </c>
      <c r="H1089">
        <v>1</v>
      </c>
      <c r="I1089" t="s">
        <v>1107</v>
      </c>
    </row>
    <row r="1090" spans="1:9" x14ac:dyDescent="0.25">
      <c r="A1090">
        <v>88564</v>
      </c>
      <c r="B1090" t="s">
        <v>770</v>
      </c>
      <c r="C1090">
        <v>88</v>
      </c>
      <c r="D1090" t="s">
        <v>1062</v>
      </c>
      <c r="E1090" t="s">
        <v>1119</v>
      </c>
      <c r="F1090" t="s">
        <v>1119</v>
      </c>
      <c r="G1090" t="s">
        <v>1119</v>
      </c>
      <c r="H1090">
        <v>1</v>
      </c>
      <c r="I1090" t="s">
        <v>1107</v>
      </c>
    </row>
    <row r="1091" spans="1:9" x14ac:dyDescent="0.25">
      <c r="A1091">
        <v>91001</v>
      </c>
      <c r="B1091" t="s">
        <v>1065</v>
      </c>
      <c r="C1091">
        <v>91</v>
      </c>
      <c r="D1091" t="s">
        <v>1064</v>
      </c>
      <c r="E1091" t="s">
        <v>1116</v>
      </c>
      <c r="F1091" t="s">
        <v>1116</v>
      </c>
      <c r="G1091" t="s">
        <v>1117</v>
      </c>
      <c r="H1091">
        <v>2</v>
      </c>
      <c r="I1091" t="s">
        <v>1106</v>
      </c>
    </row>
    <row r="1092" spans="1:9" x14ac:dyDescent="0.25">
      <c r="A1092">
        <v>91263</v>
      </c>
      <c r="B1092" t="s">
        <v>1066</v>
      </c>
      <c r="C1092">
        <v>91</v>
      </c>
      <c r="D1092" t="s">
        <v>1064</v>
      </c>
      <c r="E1092" t="s">
        <v>1119</v>
      </c>
      <c r="F1092" t="s">
        <v>1119</v>
      </c>
      <c r="G1092" t="s">
        <v>1119</v>
      </c>
      <c r="H1092">
        <v>1</v>
      </c>
      <c r="I1092" t="s">
        <v>1107</v>
      </c>
    </row>
    <row r="1093" spans="1:9" x14ac:dyDescent="0.25">
      <c r="A1093">
        <v>91405</v>
      </c>
      <c r="B1093" t="s">
        <v>1067</v>
      </c>
      <c r="C1093">
        <v>91</v>
      </c>
      <c r="D1093" t="s">
        <v>1064</v>
      </c>
      <c r="E1093" t="s">
        <v>1119</v>
      </c>
      <c r="F1093" t="s">
        <v>1119</v>
      </c>
      <c r="G1093" t="s">
        <v>1119</v>
      </c>
      <c r="H1093">
        <v>1</v>
      </c>
      <c r="I1093" t="s">
        <v>1107</v>
      </c>
    </row>
    <row r="1094" spans="1:9" x14ac:dyDescent="0.25">
      <c r="A1094">
        <v>91407</v>
      </c>
      <c r="B1094" t="s">
        <v>1068</v>
      </c>
      <c r="C1094">
        <v>91</v>
      </c>
      <c r="D1094" t="s">
        <v>1064</v>
      </c>
      <c r="E1094" t="s">
        <v>1119</v>
      </c>
      <c r="F1094" t="s">
        <v>1119</v>
      </c>
      <c r="G1094" t="s">
        <v>1119</v>
      </c>
      <c r="H1094">
        <v>1</v>
      </c>
      <c r="I1094" t="s">
        <v>1107</v>
      </c>
    </row>
    <row r="1095" spans="1:9" x14ac:dyDescent="0.25">
      <c r="A1095">
        <v>91430</v>
      </c>
      <c r="B1095" t="s">
        <v>277</v>
      </c>
      <c r="C1095">
        <v>91</v>
      </c>
      <c r="D1095" t="s">
        <v>1064</v>
      </c>
      <c r="E1095" t="s">
        <v>1119</v>
      </c>
      <c r="F1095" t="s">
        <v>1119</v>
      </c>
      <c r="G1095" t="s">
        <v>1119</v>
      </c>
      <c r="H1095">
        <v>1</v>
      </c>
      <c r="I1095" t="s">
        <v>1107</v>
      </c>
    </row>
    <row r="1096" spans="1:9" x14ac:dyDescent="0.25">
      <c r="A1096">
        <v>91460</v>
      </c>
      <c r="B1096" t="s">
        <v>1069</v>
      </c>
      <c r="C1096">
        <v>91</v>
      </c>
      <c r="D1096" t="s">
        <v>1064</v>
      </c>
      <c r="E1096" t="s">
        <v>1119</v>
      </c>
      <c r="F1096" t="s">
        <v>1119</v>
      </c>
      <c r="G1096" t="s">
        <v>1119</v>
      </c>
      <c r="H1096">
        <v>1</v>
      </c>
      <c r="I1096" t="s">
        <v>1107</v>
      </c>
    </row>
    <row r="1097" spans="1:9" x14ac:dyDescent="0.25">
      <c r="A1097">
        <v>91530</v>
      </c>
      <c r="B1097" t="s">
        <v>1070</v>
      </c>
      <c r="C1097">
        <v>91</v>
      </c>
      <c r="D1097" t="s">
        <v>1064</v>
      </c>
      <c r="E1097" t="s">
        <v>1119</v>
      </c>
      <c r="F1097" t="s">
        <v>1119</v>
      </c>
      <c r="G1097" t="s">
        <v>1119</v>
      </c>
      <c r="H1097">
        <v>1</v>
      </c>
      <c r="I1097" t="s">
        <v>1107</v>
      </c>
    </row>
    <row r="1098" spans="1:9" x14ac:dyDescent="0.25">
      <c r="A1098">
        <v>91536</v>
      </c>
      <c r="B1098" t="s">
        <v>1071</v>
      </c>
      <c r="C1098">
        <v>91</v>
      </c>
      <c r="D1098" t="s">
        <v>1064</v>
      </c>
      <c r="E1098" t="s">
        <v>1119</v>
      </c>
      <c r="F1098" t="s">
        <v>1119</v>
      </c>
      <c r="G1098" t="s">
        <v>1119</v>
      </c>
      <c r="H1098">
        <v>1</v>
      </c>
      <c r="I1098" t="s">
        <v>1107</v>
      </c>
    </row>
    <row r="1099" spans="1:9" x14ac:dyDescent="0.25">
      <c r="A1099">
        <v>91540</v>
      </c>
      <c r="B1099" t="s">
        <v>1072</v>
      </c>
      <c r="C1099">
        <v>91</v>
      </c>
      <c r="D1099" t="s">
        <v>1064</v>
      </c>
      <c r="E1099" t="s">
        <v>1119</v>
      </c>
      <c r="F1099" t="s">
        <v>1119</v>
      </c>
      <c r="G1099" t="s">
        <v>1119</v>
      </c>
      <c r="H1099">
        <v>1</v>
      </c>
      <c r="I1099" t="s">
        <v>1107</v>
      </c>
    </row>
    <row r="1100" spans="1:9" x14ac:dyDescent="0.25">
      <c r="A1100">
        <v>91669</v>
      </c>
      <c r="B1100" t="s">
        <v>813</v>
      </c>
      <c r="C1100">
        <v>91</v>
      </c>
      <c r="D1100" t="s">
        <v>1064</v>
      </c>
      <c r="E1100" t="s">
        <v>1119</v>
      </c>
      <c r="F1100" t="s">
        <v>1119</v>
      </c>
      <c r="G1100" t="s">
        <v>1119</v>
      </c>
      <c r="H1100">
        <v>1</v>
      </c>
      <c r="I1100" t="s">
        <v>1107</v>
      </c>
    </row>
    <row r="1101" spans="1:9" x14ac:dyDescent="0.25">
      <c r="A1101">
        <v>91798</v>
      </c>
      <c r="B1101" t="s">
        <v>1073</v>
      </c>
      <c r="C1101">
        <v>91</v>
      </c>
      <c r="D1101" t="s">
        <v>1064</v>
      </c>
      <c r="E1101" t="s">
        <v>1119</v>
      </c>
      <c r="F1101" t="s">
        <v>1119</v>
      </c>
      <c r="G1101" t="s">
        <v>1119</v>
      </c>
      <c r="H1101">
        <v>1</v>
      </c>
      <c r="I1101" t="s">
        <v>1107</v>
      </c>
    </row>
    <row r="1102" spans="1:9" x14ac:dyDescent="0.25">
      <c r="A1102">
        <v>94001</v>
      </c>
      <c r="B1102" t="s">
        <v>1075</v>
      </c>
      <c r="C1102">
        <v>94</v>
      </c>
      <c r="D1102" t="s">
        <v>1074</v>
      </c>
      <c r="E1102" t="s">
        <v>1119</v>
      </c>
      <c r="F1102" t="s">
        <v>1116</v>
      </c>
      <c r="G1102" t="s">
        <v>1119</v>
      </c>
      <c r="H1102">
        <v>1</v>
      </c>
      <c r="I1102" t="s">
        <v>1107</v>
      </c>
    </row>
    <row r="1103" spans="1:9" x14ac:dyDescent="0.25">
      <c r="A1103">
        <v>94343</v>
      </c>
      <c r="B1103" t="s">
        <v>1076</v>
      </c>
      <c r="C1103">
        <v>94</v>
      </c>
      <c r="D1103" t="s">
        <v>1074</v>
      </c>
      <c r="E1103" t="s">
        <v>1119</v>
      </c>
      <c r="F1103" t="s">
        <v>1119</v>
      </c>
      <c r="G1103" t="s">
        <v>1119</v>
      </c>
      <c r="H1103">
        <v>1</v>
      </c>
      <c r="I1103" t="s">
        <v>1107</v>
      </c>
    </row>
    <row r="1104" spans="1:9" x14ac:dyDescent="0.25">
      <c r="A1104">
        <v>94883</v>
      </c>
      <c r="B1104" t="s">
        <v>1077</v>
      </c>
      <c r="C1104">
        <v>94</v>
      </c>
      <c r="D1104" t="s">
        <v>1074</v>
      </c>
      <c r="E1104" t="s">
        <v>1119</v>
      </c>
      <c r="F1104" t="s">
        <v>1119</v>
      </c>
      <c r="G1104" t="s">
        <v>1119</v>
      </c>
      <c r="H1104">
        <v>1</v>
      </c>
      <c r="I1104" t="s">
        <v>1107</v>
      </c>
    </row>
    <row r="1105" spans="1:9" x14ac:dyDescent="0.25">
      <c r="A1105">
        <v>94884</v>
      </c>
      <c r="B1105" t="s">
        <v>175</v>
      </c>
      <c r="C1105">
        <v>94</v>
      </c>
      <c r="D1105" t="s">
        <v>1074</v>
      </c>
      <c r="E1105" t="s">
        <v>1119</v>
      </c>
      <c r="F1105" t="s">
        <v>1119</v>
      </c>
      <c r="G1105" t="s">
        <v>1119</v>
      </c>
      <c r="H1105">
        <v>1</v>
      </c>
      <c r="I1105" t="s">
        <v>1107</v>
      </c>
    </row>
    <row r="1106" spans="1:9" x14ac:dyDescent="0.25">
      <c r="A1106">
        <v>94885</v>
      </c>
      <c r="B1106" t="s">
        <v>1078</v>
      </c>
      <c r="C1106">
        <v>94</v>
      </c>
      <c r="D1106" t="s">
        <v>1074</v>
      </c>
      <c r="E1106" t="s">
        <v>1119</v>
      </c>
      <c r="F1106" t="s">
        <v>1119</v>
      </c>
      <c r="G1106" t="s">
        <v>1119</v>
      </c>
      <c r="H1106">
        <v>1</v>
      </c>
      <c r="I1106" t="s">
        <v>1107</v>
      </c>
    </row>
    <row r="1107" spans="1:9" x14ac:dyDescent="0.25">
      <c r="A1107">
        <v>94886</v>
      </c>
      <c r="B1107" t="s">
        <v>1079</v>
      </c>
      <c r="C1107">
        <v>94</v>
      </c>
      <c r="D1107" t="s">
        <v>1074</v>
      </c>
      <c r="E1107" t="s">
        <v>1119</v>
      </c>
      <c r="F1107" t="s">
        <v>1119</v>
      </c>
      <c r="G1107" t="s">
        <v>1119</v>
      </c>
      <c r="H1107">
        <v>1</v>
      </c>
      <c r="I1107" t="s">
        <v>1107</v>
      </c>
    </row>
    <row r="1108" spans="1:9" x14ac:dyDescent="0.25">
      <c r="A1108">
        <v>94887</v>
      </c>
      <c r="B1108" t="s">
        <v>1080</v>
      </c>
      <c r="C1108">
        <v>94</v>
      </c>
      <c r="D1108" t="s">
        <v>1074</v>
      </c>
      <c r="E1108" t="s">
        <v>1119</v>
      </c>
      <c r="F1108" t="s">
        <v>1119</v>
      </c>
      <c r="G1108" t="s">
        <v>1119</v>
      </c>
      <c r="H1108">
        <v>1</v>
      </c>
      <c r="I1108" t="s">
        <v>1107</v>
      </c>
    </row>
    <row r="1109" spans="1:9" x14ac:dyDescent="0.25">
      <c r="A1109">
        <v>94888</v>
      </c>
      <c r="B1109" t="s">
        <v>1081</v>
      </c>
      <c r="C1109">
        <v>94</v>
      </c>
      <c r="D1109" t="s">
        <v>1074</v>
      </c>
      <c r="E1109" t="s">
        <v>1119</v>
      </c>
      <c r="F1109" t="s">
        <v>1119</v>
      </c>
      <c r="G1109" t="s">
        <v>1119</v>
      </c>
      <c r="H1109">
        <v>1</v>
      </c>
      <c r="I1109" t="s">
        <v>1107</v>
      </c>
    </row>
    <row r="1110" spans="1:9" x14ac:dyDescent="0.25">
      <c r="A1110">
        <v>95001</v>
      </c>
      <c r="B1110" t="s">
        <v>1083</v>
      </c>
      <c r="C1110">
        <v>95</v>
      </c>
      <c r="D1110" t="s">
        <v>1082</v>
      </c>
      <c r="E1110" t="s">
        <v>1119</v>
      </c>
      <c r="F1110" t="s">
        <v>1113</v>
      </c>
      <c r="G1110" t="s">
        <v>1119</v>
      </c>
      <c r="H1110">
        <v>2</v>
      </c>
      <c r="I1110" t="s">
        <v>1106</v>
      </c>
    </row>
    <row r="1111" spans="1:9" x14ac:dyDescent="0.25">
      <c r="A1111">
        <v>95015</v>
      </c>
      <c r="B1111" t="s">
        <v>193</v>
      </c>
      <c r="C1111">
        <v>95</v>
      </c>
      <c r="D1111" t="s">
        <v>1082</v>
      </c>
      <c r="E1111" t="s">
        <v>1119</v>
      </c>
      <c r="F1111" t="s">
        <v>1119</v>
      </c>
      <c r="G1111" t="s">
        <v>1119</v>
      </c>
      <c r="H1111">
        <v>1</v>
      </c>
      <c r="I1111" t="s">
        <v>1107</v>
      </c>
    </row>
    <row r="1112" spans="1:9" x14ac:dyDescent="0.25">
      <c r="A1112">
        <v>95025</v>
      </c>
      <c r="B1112" t="s">
        <v>1084</v>
      </c>
      <c r="C1112">
        <v>95</v>
      </c>
      <c r="D1112" t="s">
        <v>1082</v>
      </c>
      <c r="E1112" t="s">
        <v>1119</v>
      </c>
      <c r="F1112" t="s">
        <v>1119</v>
      </c>
      <c r="G1112" t="s">
        <v>1119</v>
      </c>
      <c r="H1112">
        <v>1</v>
      </c>
      <c r="I1112" t="s">
        <v>1107</v>
      </c>
    </row>
    <row r="1113" spans="1:9" x14ac:dyDescent="0.25">
      <c r="A1113">
        <v>95200</v>
      </c>
      <c r="B1113" t="s">
        <v>282</v>
      </c>
      <c r="C1113">
        <v>95</v>
      </c>
      <c r="D1113" t="s">
        <v>1082</v>
      </c>
      <c r="E1113" t="s">
        <v>1119</v>
      </c>
      <c r="F1113" t="s">
        <v>1119</v>
      </c>
      <c r="G1113" t="s">
        <v>1119</v>
      </c>
      <c r="H1113">
        <v>1</v>
      </c>
      <c r="I1113" t="s">
        <v>1107</v>
      </c>
    </row>
    <row r="1114" spans="1:9" x14ac:dyDescent="0.25">
      <c r="A1114">
        <v>97001</v>
      </c>
      <c r="B1114" t="s">
        <v>1086</v>
      </c>
      <c r="C1114">
        <v>97</v>
      </c>
      <c r="D1114" t="s">
        <v>1085</v>
      </c>
      <c r="E1114" t="s">
        <v>1119</v>
      </c>
      <c r="F1114" t="s">
        <v>1119</v>
      </c>
      <c r="G1114" t="s">
        <v>1119</v>
      </c>
      <c r="H1114">
        <v>1</v>
      </c>
      <c r="I1114" t="s">
        <v>1107</v>
      </c>
    </row>
    <row r="1115" spans="1:9" x14ac:dyDescent="0.25">
      <c r="A1115">
        <v>97161</v>
      </c>
      <c r="B1115" t="s">
        <v>1087</v>
      </c>
      <c r="C1115">
        <v>97</v>
      </c>
      <c r="D1115" t="s">
        <v>1085</v>
      </c>
      <c r="E1115" t="s">
        <v>1119</v>
      </c>
      <c r="F1115" t="s">
        <v>1119</v>
      </c>
      <c r="G1115" t="s">
        <v>1119</v>
      </c>
      <c r="H1115">
        <v>1</v>
      </c>
      <c r="I1115" t="s">
        <v>1107</v>
      </c>
    </row>
    <row r="1116" spans="1:9" x14ac:dyDescent="0.25">
      <c r="A1116">
        <v>97511</v>
      </c>
      <c r="B1116" t="s">
        <v>1088</v>
      </c>
      <c r="C1116">
        <v>97</v>
      </c>
      <c r="D1116" t="s">
        <v>1085</v>
      </c>
      <c r="E1116" t="s">
        <v>1119</v>
      </c>
      <c r="F1116" t="s">
        <v>1119</v>
      </c>
      <c r="G1116" t="s">
        <v>1119</v>
      </c>
      <c r="H1116">
        <v>1</v>
      </c>
      <c r="I1116" t="s">
        <v>1107</v>
      </c>
    </row>
    <row r="1117" spans="1:9" x14ac:dyDescent="0.25">
      <c r="A1117">
        <v>97666</v>
      </c>
      <c r="B1117" t="s">
        <v>1089</v>
      </c>
      <c r="C1117">
        <v>97</v>
      </c>
      <c r="D1117" t="s">
        <v>1085</v>
      </c>
      <c r="E1117" t="s">
        <v>1119</v>
      </c>
      <c r="F1117" t="s">
        <v>1119</v>
      </c>
      <c r="G1117" t="s">
        <v>1119</v>
      </c>
      <c r="H1117">
        <v>1</v>
      </c>
      <c r="I1117" t="s">
        <v>1107</v>
      </c>
    </row>
    <row r="1118" spans="1:9" x14ac:dyDescent="0.25">
      <c r="A1118">
        <v>97777</v>
      </c>
      <c r="B1118" t="s">
        <v>1090</v>
      </c>
      <c r="C1118">
        <v>97</v>
      </c>
      <c r="D1118" t="s">
        <v>1085</v>
      </c>
      <c r="E1118" t="s">
        <v>1119</v>
      </c>
      <c r="F1118" t="s">
        <v>1119</v>
      </c>
      <c r="G1118" t="s">
        <v>1119</v>
      </c>
      <c r="H1118">
        <v>1</v>
      </c>
      <c r="I1118" t="s">
        <v>1107</v>
      </c>
    </row>
    <row r="1119" spans="1:9" x14ac:dyDescent="0.25">
      <c r="A1119">
        <v>97889</v>
      </c>
      <c r="B1119" t="s">
        <v>1091</v>
      </c>
      <c r="C1119">
        <v>97</v>
      </c>
      <c r="D1119" t="s">
        <v>1085</v>
      </c>
      <c r="E1119" t="s">
        <v>1119</v>
      </c>
      <c r="F1119" t="s">
        <v>1119</v>
      </c>
      <c r="G1119" t="s">
        <v>1119</v>
      </c>
      <c r="H1119">
        <v>1</v>
      </c>
      <c r="I1119" t="s">
        <v>1107</v>
      </c>
    </row>
    <row r="1120" spans="1:9" x14ac:dyDescent="0.25">
      <c r="A1120">
        <v>99001</v>
      </c>
      <c r="B1120" t="s">
        <v>1093</v>
      </c>
      <c r="C1120">
        <v>99</v>
      </c>
      <c r="D1120" t="s">
        <v>1092</v>
      </c>
      <c r="E1120" t="s">
        <v>1119</v>
      </c>
      <c r="F1120" t="s">
        <v>1119</v>
      </c>
      <c r="G1120" t="s">
        <v>1119</v>
      </c>
      <c r="H1120">
        <v>2</v>
      </c>
      <c r="I1120" t="s">
        <v>1106</v>
      </c>
    </row>
    <row r="1121" spans="1:9" x14ac:dyDescent="0.25">
      <c r="A1121">
        <v>99524</v>
      </c>
      <c r="B1121" t="s">
        <v>1094</v>
      </c>
      <c r="C1121">
        <v>99</v>
      </c>
      <c r="D1121" t="s">
        <v>1092</v>
      </c>
      <c r="E1121" t="s">
        <v>1119</v>
      </c>
      <c r="F1121" t="s">
        <v>1119</v>
      </c>
      <c r="G1121" t="s">
        <v>1119</v>
      </c>
      <c r="H1121">
        <v>1</v>
      </c>
      <c r="I1121" t="s">
        <v>1107</v>
      </c>
    </row>
    <row r="1122" spans="1:9" x14ac:dyDescent="0.25">
      <c r="A1122">
        <v>99624</v>
      </c>
      <c r="B1122" t="s">
        <v>1095</v>
      </c>
      <c r="C1122">
        <v>99</v>
      </c>
      <c r="D1122" t="s">
        <v>1092</v>
      </c>
      <c r="E1122" t="s">
        <v>1119</v>
      </c>
      <c r="F1122" t="s">
        <v>1119</v>
      </c>
      <c r="G1122" t="s">
        <v>1119</v>
      </c>
      <c r="H1122">
        <v>1</v>
      </c>
      <c r="I1122" t="s">
        <v>1107</v>
      </c>
    </row>
    <row r="1123" spans="1:9" x14ac:dyDescent="0.25">
      <c r="A1123">
        <v>99773</v>
      </c>
      <c r="B1123" t="s">
        <v>1096</v>
      </c>
      <c r="C1123">
        <v>99</v>
      </c>
      <c r="D1123" t="s">
        <v>1092</v>
      </c>
      <c r="E1123" t="s">
        <v>1119</v>
      </c>
      <c r="F1123" t="s">
        <v>1119</v>
      </c>
      <c r="G1123" t="s">
        <v>1119</v>
      </c>
      <c r="H1123">
        <v>1</v>
      </c>
      <c r="I1123" t="s">
        <v>1107</v>
      </c>
    </row>
  </sheetData>
  <pageMargins left="0.7" right="0.7" top="0.75" bottom="0.75" header="0.3" footer="0.3"/>
  <headerFooter>
    <oddHeader>&amp;R&amp;"Calibri"&amp;10&amp;KFF0000 Información Clasificada&amp;1#_x000D_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0 1 7 a 8 8 c - 7 4 d e - 4 d e 5 - b 9 a 6 - e 7 d 0 3 f e 2 5 5 1 f "   x m l n s = " h t t p : / / s c h e m a s . m i c r o s o f t . c o m / D a t a M a s h u p " > A A A A A M o F A A B Q S w M E F A A C A A g A N o l S W q f q Q X W n A A A A + A A A A B I A H A B D b 2 5 m a W c v U G F j a 2 F n Z S 5 4 b W w g o h g A K K A U A A A A A A A A A A A A A A A A A A A A A A A A A A A A h Y + 9 D o I w H M R 3 E 9 + B d K c f M C j m T x l Y J Z q Y G N c G G m i E 1 t A i v J u D j + Q r C F H U z f H u f s n d P W 5 3 S I a m 9 q 6 y t c r o G D F M k W e d 0 I W o j Z Y x 0 g Y l f L m A v c j P o p T e S G u 7 G W w R o 8 q 5 y 4 a Q v u 9 x H 2 L T l i S g l J F T t j 3 k l W w E + s D q P + w r P d X m E n E 4 v t b w A L M w w m y 9 i j A F M r u Q K f 0 l g n H x l P 6 Y k H a 1 6 1 r J p f X T H Z B Z A n m f 4 E 9 Q S w M E F A A C A A g A N o l S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a J U l o J P 5 r 1 y g I A A F g r A A A T A B w A R m 9 y b X V s Y X M v U 2 V j d G l v b j E u b S C i G A A o o B Q A A A A A A A A A A A A A A A A A A A A A A A A A A A D t l 9 9 u m z A U x u 8 j 5 R 0 s e p N I D K X 0 z 8 W q X G Q k b Z G a k J X 0 K l S R A 2 5 2 J m M z 2 0 T t q j 7 F H m k v N k P S Z V O g 0 j R p 0 o J z Q e B 8 H B / 7 g H / i k y R W w B k K N / / H F 6 2 W / I Q F S d A 4 Z x B D B l w u h j n P K H 4 6 R n 1 E i W q 3 k P 4 F A l a E 6 Y g n 1 8 6 Q x 3 l K m O p c A i W O x 5 n S F 7 J j e e + j O 0 m E j G g O 0 h E Q 4 1 w o E n n B 2 A / 9 Y I K G I 3 Q 7 u r q 7 G X j + 9 2 / l p Z b u J r 6 n A 8 F k F E Z z t + e e 3 s + n t 9 7 9 w B u j h K B R m u E v O V E 4 4 R J d w m d 9 f I d e 6 3 M Z X R F G B K Z R 7 9 T Z h d E g x Q I o 5 d G Z j u L i v o H n R i G m k G A Z V S z V i e X a 6 t r z I a G Q g i K i b 1 1 Y N v I 4 z V M m + + 6 Z j U Y s 5 g m w V f / 8 r N c 7 t t H H n C s S q i d K + r t T Z 8 I Z u e / a m 6 Y d W T o J L 8 n X c v a Z 4 C l f g z 6 1 d B 9 n e K l v n x Y x R a 4 J T n T f O p s u 2 2 i + j Q 8 o D W N M s Z B 9 J f J f B 5 5 B x l G M 0 y X o s X f j z Q R m 8 o G L d D P z 2 V N G Z K d 2 G v b z s + U P F + U j 8 K d + o F f s M 3 V + 6 h R 5 L z Z 6 t s b B J J g G N 1 X S 9 b W / K M Y i C X C t K h 1 H i j y q n U h Y A v p x k E o V t B j X S E X m n j L 0 L 8 M P 9 R W 3 c m 3 N j V 5 T d S t W 1 p 2 O J v V V S 7 G 2 Z q H W V C y l y n q Y r r g A l f L 9 l s O K 8 i W m v b 2 c r f A a Z 3 m 6 J K J U m H 4 X d s L P h J h i K e F B 7 9 A C A 3 v y S v A 8 W 0 C y P 4 V Y b / b 9 q O 6 P f v t S L C s T J C / 2 X V K x o I Q 8 A A M F 6 w o t K w Z 1 f 4 + / d N s t Y N V 7 4 C 2 U u c 1 B m W t Q Z l B m U H Z 4 K D s p d n c D O F a u 0 0 D M Q O w N i P 0 x i f 6 C f P 8 E Y l W E + A / g 9 i b E 2 q 3 2 K 8 a O r C p 7 2 X G 7 V g O A Z j y m Y V o T P 8 w a y D S 3 Y U w z Z t M w z T D t Q J m 2 M Z w N A Z p x n Y Z m x n U e M M 1 2 r v O k E U A z r t M w z X y h N Y J p b s O Y Z l y n Y Z p h 2 o E y b e s 6 m w E 0 4 z o N z Q z N D o B m P w B Q S w E C L Q A U A A I A C A A 2 i V J a p + p B d a c A A A D 4 A A A A E g A A A A A A A A A A A A A A A A A A A A A A Q 2 9 u Z m l n L 1 B h Y 2 t h Z 2 U u e G 1 s U E s B A i 0 A F A A C A A g A N o l S W l N y O C y b A A A A 4 Q A A A B M A A A A A A A A A A A A A A A A A 8 w A A A F t D b 2 5 0 Z W 5 0 X 1 R 5 c G V z X S 5 4 b W x Q S w E C L Q A U A A I A C A A 2 i V J a C T + a 9 c o C A A B Y K w A A E w A A A A A A A A A A A A A A A A D b A Q A A R m 9 y b X V s Y X M v U 2 V j d G l v b j E u b V B L B Q Y A A A A A A w A D A M I A A A D y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3 Q A A A A A A A L /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N d W 5 p Y 2 l w a W 9 z X 0 R 1 b 3 B s Y X k x P C 9 J d G V t U G F 0 a D 4 8 L 0 l 0 Z W 1 M b 2 N h d G l v b j 4 8 U 3 R h Y m x l R W 5 0 c m l l c z 4 8 R W 5 0 c n k g V H l w Z T 0 i R m l s b E N v b H V t b k 5 h b W V z I i B W Y W x 1 Z T 0 i c 1 s m c X V v d D t J R F 9 N V U 5 J Q 0 l Q S U 8 m c X V v d D s s J n F 1 b 3 Q 7 T U 9 O T 1 B P T E l P J n F 1 b 3 Q 7 L C Z x d W 9 0 O 0 h I S V 9 w c m 9 t Z W R p b y Z x d W 9 0 O y w m c X V v d D t I S E l f c G V u Z G l l b n R l J n F 1 b 3 Q 7 L C Z x d W 9 0 O 0 h I S V 9 p b m R p Y 2 U m c X V v d D s s J n F 1 b 3 Q 7 S E h J X 2 l w Z W 5 k J n F 1 b 3 Q 7 L C Z x d W 9 0 O 0 R J R l N C X 3 B y b 2 1 l Z G l v J n F 1 b 3 Q 7 L C Z x d W 9 0 O 0 R J R l N C X 3 B l b m R p Z W 5 0 Z S Z x d W 9 0 O y w m c X V v d D t E S U Z T Q l 9 p b m R p Y 2 U m c X V v d D s s J n F 1 b 3 Q 7 R E l G U 0 J f a X B l b m Q m c X V v d D s s J n F 1 b 3 Q 7 U E V O X 3 B y b 2 1 l Z G l v J n F 1 b 3 Q 7 L C Z x d W 9 0 O 1 B F T l 9 w Z W 5 k a W V u d G U m c X V v d D s s J n F 1 b 3 Q 7 U E V O X 2 l u Z G l j Z S Z x d W 9 0 O y w m c X V v d D t Q R U 5 f a X B l b m Q m c X V v d D s s J n F 1 b 3 Q 7 Y W x n b 3 J p d G 1 v J n F 1 b 3 Q 7 L C Z x d W 9 0 O 2 l n b G 9 i Y W w w J n F 1 b 3 Q 7 L C Z x d W 9 0 O 2 l n b G 9 i Y W w m c X V v d D s s J n F 1 b 3 Q 7 b m 9 y b W F s J n F 1 b 3 Q 7 L C Z x d W 9 0 O 2 N s Y X N z a W Z p Y 2 F 0 a W 9 u J n F 1 b 3 Q 7 L C Z x d W 9 0 O 2 d y b 3 V w X 2 l k J n F 1 b 3 Q 7 L C Z x d W 9 0 O 2 N v b n Q m c X V v d D s s J n F 1 b 3 Q 7 c H J v Y m x l b W F z J n F 1 b 3 Q 7 L C Z x d W 9 0 O 2 N v b n N v b G l k Y W R v J n F 1 b 3 Q 7 L C Z x d W 9 0 O 2 R l Z m l u a X R p d m 8 m c X V v d D s s J n F 1 b 3 Q 7 c H B y b 2 I y J n F 1 b 3 Q 7 X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N v b H V t b l R 5 c G V z I i B W Y W x 1 Z T 0 i c 0 F 3 T U d C Z 1 l H Q m d Z R 0 J n W U d C Z 1 l E Q m d V R 0 J n T U R B d 0 1 E Q X c 9 P S I g L z 4 8 R W 5 0 c n k g V H l w Z T 0 i R m l s b E x h c 3 R V c G R h d G V k I i B W Y W x 1 Z T 0 i Z D I w M j U t M D I t M T h U M j I 6 M D k 6 N D Q u N T M y M D M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i Y 2 E y Z D k 4 L W F j M T Y t N D c 3 N C 0 4 N m Y y L T Z j M 2 Y 5 Y m Y 2 O T U 4 M i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b m l j a X B p b 3 N f R H V v c G x h e T E v Q X V 0 b 1 J l b W 9 2 Z W R D b 2 x 1 b W 5 z M S 5 7 S U R f T V V O S U N J U E l P L D B 9 J n F 1 b 3 Q 7 L C Z x d W 9 0 O 1 N l Y 3 R p b 2 4 x L 0 1 1 b m l j a X B p b 3 N f R H V v c G x h e T E v Q X V 0 b 1 J l b W 9 2 Z W R D b 2 x 1 b W 5 z M S 5 7 T U 9 O T 1 B P T E l P L D F 9 J n F 1 b 3 Q 7 L C Z x d W 9 0 O 1 N l Y 3 R p b 2 4 x L 0 1 1 b m l j a X B p b 3 N f R H V v c G x h e T E v Q X V 0 b 1 J l b W 9 2 Z W R D b 2 x 1 b W 5 z M S 5 7 S E h J X 3 B y b 2 1 l Z G l v L D J 9 J n F 1 b 3 Q 7 L C Z x d W 9 0 O 1 N l Y 3 R p b 2 4 x L 0 1 1 b m l j a X B p b 3 N f R H V v c G x h e T E v Q X V 0 b 1 J l b W 9 2 Z W R D b 2 x 1 b W 5 z M S 5 7 S E h J X 3 B l b m R p Z W 5 0 Z S w z f S Z x d W 9 0 O y w m c X V v d D t T Z W N 0 a W 9 u M S 9 N d W 5 p Y 2 l w a W 9 z X 0 R 1 b 3 B s Y X k x L 0 F 1 d G 9 S Z W 1 v d m V k Q 2 9 s d W 1 u c z E u e 0 h I S V 9 p b m R p Y 2 U s N H 0 m c X V v d D s s J n F 1 b 3 Q 7 U 2 V j d G l v b j E v T X V u a W N p c G l v c 1 9 E d W 9 w b G F 5 M S 9 B d X R v U m V t b 3 Z l Z E N v b H V t b n M x L n t I S E l f a X B l b m Q s N X 0 m c X V v d D s s J n F 1 b 3 Q 7 U 2 V j d G l v b j E v T X V u a W N p c G l v c 1 9 E d W 9 w b G F 5 M S 9 B d X R v U m V t b 3 Z l Z E N v b H V t b n M x L n t E S U Z T Q l 9 w c m 9 t Z W R p b y w 2 f S Z x d W 9 0 O y w m c X V v d D t T Z W N 0 a W 9 u M S 9 N d W 5 p Y 2 l w a W 9 z X 0 R 1 b 3 B s Y X k x L 0 F 1 d G 9 S Z W 1 v d m V k Q 2 9 s d W 1 u c z E u e 0 R J R l N C X 3 B l b m R p Z W 5 0 Z S w 3 f S Z x d W 9 0 O y w m c X V v d D t T Z W N 0 a W 9 u M S 9 N d W 5 p Y 2 l w a W 9 z X 0 R 1 b 3 B s Y X k x L 0 F 1 d G 9 S Z W 1 v d m V k Q 2 9 s d W 1 u c z E u e 0 R J R l N C X 2 l u Z G l j Z S w 4 f S Z x d W 9 0 O y w m c X V v d D t T Z W N 0 a W 9 u M S 9 N d W 5 p Y 2 l w a W 9 z X 0 R 1 b 3 B s Y X k x L 0 F 1 d G 9 S Z W 1 v d m V k Q 2 9 s d W 1 u c z E u e 0 R J R l N C X 2 l w Z W 5 k L D l 9 J n F 1 b 3 Q 7 L C Z x d W 9 0 O 1 N l Y 3 R p b 2 4 x L 0 1 1 b m l j a X B p b 3 N f R H V v c G x h e T E v Q X V 0 b 1 J l b W 9 2 Z W R D b 2 x 1 b W 5 z M S 5 7 U E V O X 3 B y b 2 1 l Z G l v L D E w f S Z x d W 9 0 O y w m c X V v d D t T Z W N 0 a W 9 u M S 9 N d W 5 p Y 2 l w a W 9 z X 0 R 1 b 3 B s Y X k x L 0 F 1 d G 9 S Z W 1 v d m V k Q 2 9 s d W 1 u c z E u e 1 B F T l 9 w Z W 5 k a W V u d G U s M T F 9 J n F 1 b 3 Q 7 L C Z x d W 9 0 O 1 N l Y 3 R p b 2 4 x L 0 1 1 b m l j a X B p b 3 N f R H V v c G x h e T E v Q X V 0 b 1 J l b W 9 2 Z W R D b 2 x 1 b W 5 z M S 5 7 U E V O X 2 l u Z G l j Z S w x M n 0 m c X V v d D s s J n F 1 b 3 Q 7 U 2 V j d G l v b j E v T X V u a W N p c G l v c 1 9 E d W 9 w b G F 5 M S 9 B d X R v U m V t b 3 Z l Z E N v b H V t b n M x L n t Q R U 5 f a X B l b m Q s M T N 9 J n F 1 b 3 Q 7 L C Z x d W 9 0 O 1 N l Y 3 R p b 2 4 x L 0 1 1 b m l j a X B p b 3 N f R H V v c G x h e T E v Q X V 0 b 1 J l b W 9 2 Z W R D b 2 x 1 b W 5 z M S 5 7 Y W x n b 3 J p d G 1 v L D E 0 f S Z x d W 9 0 O y w m c X V v d D t T Z W N 0 a W 9 u M S 9 N d W 5 p Y 2 l w a W 9 z X 0 R 1 b 3 B s Y X k x L 0 F 1 d G 9 S Z W 1 v d m V k Q 2 9 s d W 1 u c z E u e 2 l n b G 9 i Y W w w L D E 1 f S Z x d W 9 0 O y w m c X V v d D t T Z W N 0 a W 9 u M S 9 N d W 5 p Y 2 l w a W 9 z X 0 R 1 b 3 B s Y X k x L 0 F 1 d G 9 S Z W 1 v d m V k Q 2 9 s d W 1 u c z E u e 2 l n b G 9 i Y W w s M T Z 9 J n F 1 b 3 Q 7 L C Z x d W 9 0 O 1 N l Y 3 R p b 2 4 x L 0 1 1 b m l j a X B p b 3 N f R H V v c G x h e T E v Q X V 0 b 1 J l b W 9 2 Z W R D b 2 x 1 b W 5 z M S 5 7 b m 9 y b W F s L D E 3 f S Z x d W 9 0 O y w m c X V v d D t T Z W N 0 a W 9 u M S 9 N d W 5 p Y 2 l w a W 9 z X 0 R 1 b 3 B s Y X k x L 0 F 1 d G 9 S Z W 1 v d m V k Q 2 9 s d W 1 u c z E u e 2 N s Y X N z a W Z p Y 2 F 0 a W 9 u L D E 4 f S Z x d W 9 0 O y w m c X V v d D t T Z W N 0 a W 9 u M S 9 N d W 5 p Y 2 l w a W 9 z X 0 R 1 b 3 B s Y X k x L 0 F 1 d G 9 S Z W 1 v d m V k Q 2 9 s d W 1 u c z E u e 2 d y b 3 V w X 2 l k L D E 5 f S Z x d W 9 0 O y w m c X V v d D t T Z W N 0 a W 9 u M S 9 N d W 5 p Y 2 l w a W 9 z X 0 R 1 b 3 B s Y X k x L 0 F 1 d G 9 S Z W 1 v d m V k Q 2 9 s d W 1 u c z E u e 2 N v b n Q s M j B 9 J n F 1 b 3 Q 7 L C Z x d W 9 0 O 1 N l Y 3 R p b 2 4 x L 0 1 1 b m l j a X B p b 3 N f R H V v c G x h e T E v Q X V 0 b 1 J l b W 9 2 Z W R D b 2 x 1 b W 5 z M S 5 7 c H J v Y m x l b W F z L D I x f S Z x d W 9 0 O y w m c X V v d D t T Z W N 0 a W 9 u M S 9 N d W 5 p Y 2 l w a W 9 z X 0 R 1 b 3 B s Y X k x L 0 F 1 d G 9 S Z W 1 v d m V k Q 2 9 s d W 1 u c z E u e 2 N v b n N v b G l k Y W R v L D I y f S Z x d W 9 0 O y w m c X V v d D t T Z W N 0 a W 9 u M S 9 N d W 5 p Y 2 l w a W 9 z X 0 R 1 b 3 B s Y X k x L 0 F 1 d G 9 S Z W 1 v d m V k Q 2 9 s d W 1 u c z E u e 2 R l Z m l u a X R p d m 8 s M j N 9 J n F 1 b 3 Q 7 L C Z x d W 9 0 O 1 N l Y 3 R p b 2 4 x L 0 1 1 b m l j a X B p b 3 N f R H V v c G x h e T E v Q X V 0 b 1 J l b W 9 2 Z W R D b 2 x 1 b W 5 z M S 5 7 c H B y b 2 I y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T X V u a W N p c G l v c 1 9 E d W 9 w b G F 5 M S 9 B d X R v U m V t b 3 Z l Z E N v b H V t b n M x L n t J R F 9 N V U 5 J Q 0 l Q S U 8 s M H 0 m c X V v d D s s J n F 1 b 3 Q 7 U 2 V j d G l v b j E v T X V u a W N p c G l v c 1 9 E d W 9 w b G F 5 M S 9 B d X R v U m V t b 3 Z l Z E N v b H V t b n M x L n t N T 0 5 P U E 9 M S U 8 s M X 0 m c X V v d D s s J n F 1 b 3 Q 7 U 2 V j d G l v b j E v T X V u a W N p c G l v c 1 9 E d W 9 w b G F 5 M S 9 B d X R v U m V t b 3 Z l Z E N v b H V t b n M x L n t I S E l f c H J v b W V k a W 8 s M n 0 m c X V v d D s s J n F 1 b 3 Q 7 U 2 V j d G l v b j E v T X V u a W N p c G l v c 1 9 E d W 9 w b G F 5 M S 9 B d X R v U m V t b 3 Z l Z E N v b H V t b n M x L n t I S E l f c G V u Z G l l b n R l L D N 9 J n F 1 b 3 Q 7 L C Z x d W 9 0 O 1 N l Y 3 R p b 2 4 x L 0 1 1 b m l j a X B p b 3 N f R H V v c G x h e T E v Q X V 0 b 1 J l b W 9 2 Z W R D b 2 x 1 b W 5 z M S 5 7 S E h J X 2 l u Z G l j Z S w 0 f S Z x d W 9 0 O y w m c X V v d D t T Z W N 0 a W 9 u M S 9 N d W 5 p Y 2 l w a W 9 z X 0 R 1 b 3 B s Y X k x L 0 F 1 d G 9 S Z W 1 v d m V k Q 2 9 s d W 1 u c z E u e 0 h I S V 9 p c G V u Z C w 1 f S Z x d W 9 0 O y w m c X V v d D t T Z W N 0 a W 9 u M S 9 N d W 5 p Y 2 l w a W 9 z X 0 R 1 b 3 B s Y X k x L 0 F 1 d G 9 S Z W 1 v d m V k Q 2 9 s d W 1 u c z E u e 0 R J R l N C X 3 B y b 2 1 l Z G l v L D Z 9 J n F 1 b 3 Q 7 L C Z x d W 9 0 O 1 N l Y 3 R p b 2 4 x L 0 1 1 b m l j a X B p b 3 N f R H V v c G x h e T E v Q X V 0 b 1 J l b W 9 2 Z W R D b 2 x 1 b W 5 z M S 5 7 R E l G U 0 J f c G V u Z G l l b n R l L D d 9 J n F 1 b 3 Q 7 L C Z x d W 9 0 O 1 N l Y 3 R p b 2 4 x L 0 1 1 b m l j a X B p b 3 N f R H V v c G x h e T E v Q X V 0 b 1 J l b W 9 2 Z W R D b 2 x 1 b W 5 z M S 5 7 R E l G U 0 J f a W 5 k a W N l L D h 9 J n F 1 b 3 Q 7 L C Z x d W 9 0 O 1 N l Y 3 R p b 2 4 x L 0 1 1 b m l j a X B p b 3 N f R H V v c G x h e T E v Q X V 0 b 1 J l b W 9 2 Z W R D b 2 x 1 b W 5 z M S 5 7 R E l G U 0 J f a X B l b m Q s O X 0 m c X V v d D s s J n F 1 b 3 Q 7 U 2 V j d G l v b j E v T X V u a W N p c G l v c 1 9 E d W 9 w b G F 5 M S 9 B d X R v U m V t b 3 Z l Z E N v b H V t b n M x L n t Q R U 5 f c H J v b W V k a W 8 s M T B 9 J n F 1 b 3 Q 7 L C Z x d W 9 0 O 1 N l Y 3 R p b 2 4 x L 0 1 1 b m l j a X B p b 3 N f R H V v c G x h e T E v Q X V 0 b 1 J l b W 9 2 Z W R D b 2 x 1 b W 5 z M S 5 7 U E V O X 3 B l b m R p Z W 5 0 Z S w x M X 0 m c X V v d D s s J n F 1 b 3 Q 7 U 2 V j d G l v b j E v T X V u a W N p c G l v c 1 9 E d W 9 w b G F 5 M S 9 B d X R v U m V t b 3 Z l Z E N v b H V t b n M x L n t Q R U 5 f a W 5 k a W N l L D E y f S Z x d W 9 0 O y w m c X V v d D t T Z W N 0 a W 9 u M S 9 N d W 5 p Y 2 l w a W 9 z X 0 R 1 b 3 B s Y X k x L 0 F 1 d G 9 S Z W 1 v d m V k Q 2 9 s d W 1 u c z E u e 1 B F T l 9 p c G V u Z C w x M 3 0 m c X V v d D s s J n F 1 b 3 Q 7 U 2 V j d G l v b j E v T X V u a W N p c G l v c 1 9 E d W 9 w b G F 5 M S 9 B d X R v U m V t b 3 Z l Z E N v b H V t b n M x L n t h b G d v c m l 0 b W 8 s M T R 9 J n F 1 b 3 Q 7 L C Z x d W 9 0 O 1 N l Y 3 R p b 2 4 x L 0 1 1 b m l j a X B p b 3 N f R H V v c G x h e T E v Q X V 0 b 1 J l b W 9 2 Z W R D b 2 x 1 b W 5 z M S 5 7 a W d s b 2 J h b D A s M T V 9 J n F 1 b 3 Q 7 L C Z x d W 9 0 O 1 N l Y 3 R p b 2 4 x L 0 1 1 b m l j a X B p b 3 N f R H V v c G x h e T E v Q X V 0 b 1 J l b W 9 2 Z W R D b 2 x 1 b W 5 z M S 5 7 a W d s b 2 J h b C w x N n 0 m c X V v d D s s J n F 1 b 3 Q 7 U 2 V j d G l v b j E v T X V u a W N p c G l v c 1 9 E d W 9 w b G F 5 M S 9 B d X R v U m V t b 3 Z l Z E N v b H V t b n M x L n t u b 3 J t Y W w s M T d 9 J n F 1 b 3 Q 7 L C Z x d W 9 0 O 1 N l Y 3 R p b 2 4 x L 0 1 1 b m l j a X B p b 3 N f R H V v c G x h e T E v Q X V 0 b 1 J l b W 9 2 Z W R D b 2 x 1 b W 5 z M S 5 7 Y 2 x h c 3 N p Z m l j Y X R p b 2 4 s M T h 9 J n F 1 b 3 Q 7 L C Z x d W 9 0 O 1 N l Y 3 R p b 2 4 x L 0 1 1 b m l j a X B p b 3 N f R H V v c G x h e T E v Q X V 0 b 1 J l b W 9 2 Z W R D b 2 x 1 b W 5 z M S 5 7 Z 3 J v d X B f a W Q s M T l 9 J n F 1 b 3 Q 7 L C Z x d W 9 0 O 1 N l Y 3 R p b 2 4 x L 0 1 1 b m l j a X B p b 3 N f R H V v c G x h e T E v Q X V 0 b 1 J l b W 9 2 Z W R D b 2 x 1 b W 5 z M S 5 7 Y 2 9 u d C w y M H 0 m c X V v d D s s J n F 1 b 3 Q 7 U 2 V j d G l v b j E v T X V u a W N p c G l v c 1 9 E d W 9 w b G F 5 M S 9 B d X R v U m V t b 3 Z l Z E N v b H V t b n M x L n t w c m 9 i b G V t Y X M s M j F 9 J n F 1 b 3 Q 7 L C Z x d W 9 0 O 1 N l Y 3 R p b 2 4 x L 0 1 1 b m l j a X B p b 3 N f R H V v c G x h e T E v Q X V 0 b 1 J l b W 9 2 Z W R D b 2 x 1 b W 5 z M S 5 7 Y 2 9 u c 2 9 s a W R h Z G 8 s M j J 9 J n F 1 b 3 Q 7 L C Z x d W 9 0 O 1 N l Y 3 R p b 2 4 x L 0 1 1 b m l j a X B p b 3 N f R H V v c G x h e T E v Q X V 0 b 1 J l b W 9 2 Z W R D b 2 x 1 b W 5 z M S 5 7 Z G V m a W 5 p d G l 2 b y w y M 3 0 m c X V v d D s s J n F 1 b 3 Q 7 U 2 V j d G l v b j E v T X V u a W N p c G l v c 1 9 E d W 9 w b G F 5 M S 9 B d X R v U m V t b 3 Z l Z E N v b H V t b n M x L n t w c H J v Y j I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d W 5 p Y 2 l w a W 9 z X 0 R 1 b 3 B s Y X k y P C 9 J d G V t U G F 0 a D 4 8 L 0 l 0 Z W 1 M b 2 N h d G l v b j 4 8 U 3 R h Y m x l R W 5 0 c m l l c z 4 8 R W 5 0 c n k g V H l w Z T 0 i R m l s b E N v b H V t b k 5 h b W V z I i B W Y W x 1 Z T 0 i c 1 s m c X V v d D t J R F 9 N V U 5 J Q 0 l Q S U 8 m c X V v d D s s J n F 1 b 3 Q 7 T U 9 O T 1 B P T E l P J n F 1 b 3 Q 7 L C Z x d W 9 0 O 0 h I S V 9 w c m 9 t Z W R p b y Z x d W 9 0 O y w m c X V v d D t I S E l f c G V u Z G l l b n R l J n F 1 b 3 Q 7 L C Z x d W 9 0 O 0 h I S V 9 p b m R p Y 2 U m c X V v d D s s J n F 1 b 3 Q 7 S E h J X 2 l w Z W 5 k J n F 1 b 3 Q 7 L C Z x d W 9 0 O 0 R J R l N C X 3 B y b 2 1 l Z G l v J n F 1 b 3 Q 7 L C Z x d W 9 0 O 0 R J R l N C X 3 B l b m R p Z W 5 0 Z S Z x d W 9 0 O y w m c X V v d D t E S U Z T Q l 9 p b m R p Y 2 U m c X V v d D s s J n F 1 b 3 Q 7 R E l G U 0 J f a X B l b m Q m c X V v d D s s J n F 1 b 3 Q 7 U E V O X 3 B y b 2 1 l Z G l v J n F 1 b 3 Q 7 L C Z x d W 9 0 O 1 B F T l 9 w Z W 5 k a W V u d G U m c X V v d D s s J n F 1 b 3 Q 7 U E V O X 2 l u Z G l j Z S Z x d W 9 0 O y w m c X V v d D t Q R U 5 f a X B l b m Q m c X V v d D s s J n F 1 b 3 Q 7 Y W x n b 3 J p d G 1 v J n F 1 b 3 Q 7 L C Z x d W 9 0 O 2 l n b G 9 i Y W w w J n F 1 b 3 Q 7 L C Z x d W 9 0 O 2 l n b G 9 i Y W w m c X V v d D s s J n F 1 b 3 Q 7 b m 9 y b W F s J n F 1 b 3 Q 7 L C Z x d W 9 0 O 2 N s Y X N z a W Z p Y 2 F 0 a W 9 u J n F 1 b 3 Q 7 L C Z x d W 9 0 O 2 d y b 3 V w X 2 l k J n F 1 b 3 Q 7 L C Z x d W 9 0 O 2 N v b n Q m c X V v d D s s J n F 1 b 3 Q 7 c H J v Y m x l b W F z J n F 1 b 3 Q 7 L C Z x d W 9 0 O 2 N v b n N v b G l k Y W R v J n F 1 b 3 Q 7 L C Z x d W 9 0 O 2 R l Z m l u a X R p d m 8 m c X V v d D s s J n F 1 b 3 Q 7 c H B y b 2 I y J n F 1 b 3 Q 7 X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N v b H V t b l R 5 c G V z I i B W Y W x 1 Z T 0 i c 0 F 3 T U d C Z 1 l H Q m d Z R 0 J n W U d C Z 1 l E Q m d V R 0 J n T U R B d 0 1 E Q X c 9 P S I g L z 4 8 R W 5 0 c n k g V H l w Z T 0 i R m l s b E x h c 3 R V c G R h d G V k I i B W Y W x 1 Z T 0 i Z D I w M j U t M D I t M T h U M j I 6 M D k 6 N D Q u N T Q 3 O T M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N i O T c z M j Q 1 L W J k Z G Y t N D l k Z C 0 5 Z T h m L T A x N m I 3 N z E 0 Y m R k Y i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T m F 2 a W d h d G l v b l N 0 Z X B O Y W 1 l I i B W Y W x 1 Z T 0 i c 0 5 h d m V n Y W N p w 7 N u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u a W N p c G l v c 1 9 E d W 9 w b G F 5 M i 9 B d X R v U m V t b 3 Z l Z E N v b H V t b n M x L n t J R F 9 N V U 5 J Q 0 l Q S U 8 s M H 0 m c X V v d D s s J n F 1 b 3 Q 7 U 2 V j d G l v b j E v T X V u a W N p c G l v c 1 9 E d W 9 w b G F 5 M i 9 B d X R v U m V t b 3 Z l Z E N v b H V t b n M x L n t N T 0 5 P U E 9 M S U 8 s M X 0 m c X V v d D s s J n F 1 b 3 Q 7 U 2 V j d G l v b j E v T X V u a W N p c G l v c 1 9 E d W 9 w b G F 5 M i 9 B d X R v U m V t b 3 Z l Z E N v b H V t b n M x L n t I S E l f c H J v b W V k a W 8 s M n 0 m c X V v d D s s J n F 1 b 3 Q 7 U 2 V j d G l v b j E v T X V u a W N p c G l v c 1 9 E d W 9 w b G F 5 M i 9 B d X R v U m V t b 3 Z l Z E N v b H V t b n M x L n t I S E l f c G V u Z G l l b n R l L D N 9 J n F 1 b 3 Q 7 L C Z x d W 9 0 O 1 N l Y 3 R p b 2 4 x L 0 1 1 b m l j a X B p b 3 N f R H V v c G x h e T I v Q X V 0 b 1 J l b W 9 2 Z W R D b 2 x 1 b W 5 z M S 5 7 S E h J X 2 l u Z G l j Z S w 0 f S Z x d W 9 0 O y w m c X V v d D t T Z W N 0 a W 9 u M S 9 N d W 5 p Y 2 l w a W 9 z X 0 R 1 b 3 B s Y X k y L 0 F 1 d G 9 S Z W 1 v d m V k Q 2 9 s d W 1 u c z E u e 0 h I S V 9 p c G V u Z C w 1 f S Z x d W 9 0 O y w m c X V v d D t T Z W N 0 a W 9 u M S 9 N d W 5 p Y 2 l w a W 9 z X 0 R 1 b 3 B s Y X k y L 0 F 1 d G 9 S Z W 1 v d m V k Q 2 9 s d W 1 u c z E u e 0 R J R l N C X 3 B y b 2 1 l Z G l v L D Z 9 J n F 1 b 3 Q 7 L C Z x d W 9 0 O 1 N l Y 3 R p b 2 4 x L 0 1 1 b m l j a X B p b 3 N f R H V v c G x h e T I v Q X V 0 b 1 J l b W 9 2 Z W R D b 2 x 1 b W 5 z M S 5 7 R E l G U 0 J f c G V u Z G l l b n R l L D d 9 J n F 1 b 3 Q 7 L C Z x d W 9 0 O 1 N l Y 3 R p b 2 4 x L 0 1 1 b m l j a X B p b 3 N f R H V v c G x h e T I v Q X V 0 b 1 J l b W 9 2 Z W R D b 2 x 1 b W 5 z M S 5 7 R E l G U 0 J f a W 5 k a W N l L D h 9 J n F 1 b 3 Q 7 L C Z x d W 9 0 O 1 N l Y 3 R p b 2 4 x L 0 1 1 b m l j a X B p b 3 N f R H V v c G x h e T I v Q X V 0 b 1 J l b W 9 2 Z W R D b 2 x 1 b W 5 z M S 5 7 R E l G U 0 J f a X B l b m Q s O X 0 m c X V v d D s s J n F 1 b 3 Q 7 U 2 V j d G l v b j E v T X V u a W N p c G l v c 1 9 E d W 9 w b G F 5 M i 9 B d X R v U m V t b 3 Z l Z E N v b H V t b n M x L n t Q R U 5 f c H J v b W V k a W 8 s M T B 9 J n F 1 b 3 Q 7 L C Z x d W 9 0 O 1 N l Y 3 R p b 2 4 x L 0 1 1 b m l j a X B p b 3 N f R H V v c G x h e T I v Q X V 0 b 1 J l b W 9 2 Z W R D b 2 x 1 b W 5 z M S 5 7 U E V O X 3 B l b m R p Z W 5 0 Z S w x M X 0 m c X V v d D s s J n F 1 b 3 Q 7 U 2 V j d G l v b j E v T X V u a W N p c G l v c 1 9 E d W 9 w b G F 5 M i 9 B d X R v U m V t b 3 Z l Z E N v b H V t b n M x L n t Q R U 5 f a W 5 k a W N l L D E y f S Z x d W 9 0 O y w m c X V v d D t T Z W N 0 a W 9 u M S 9 N d W 5 p Y 2 l w a W 9 z X 0 R 1 b 3 B s Y X k y L 0 F 1 d G 9 S Z W 1 v d m V k Q 2 9 s d W 1 u c z E u e 1 B F T l 9 p c G V u Z C w x M 3 0 m c X V v d D s s J n F 1 b 3 Q 7 U 2 V j d G l v b j E v T X V u a W N p c G l v c 1 9 E d W 9 w b G F 5 M i 9 B d X R v U m V t b 3 Z l Z E N v b H V t b n M x L n t h b G d v c m l 0 b W 8 s M T R 9 J n F 1 b 3 Q 7 L C Z x d W 9 0 O 1 N l Y 3 R p b 2 4 x L 0 1 1 b m l j a X B p b 3 N f R H V v c G x h e T I v Q X V 0 b 1 J l b W 9 2 Z W R D b 2 x 1 b W 5 z M S 5 7 a W d s b 2 J h b D A s M T V 9 J n F 1 b 3 Q 7 L C Z x d W 9 0 O 1 N l Y 3 R p b 2 4 x L 0 1 1 b m l j a X B p b 3 N f R H V v c G x h e T I v Q X V 0 b 1 J l b W 9 2 Z W R D b 2 x 1 b W 5 z M S 5 7 a W d s b 2 J h b C w x N n 0 m c X V v d D s s J n F 1 b 3 Q 7 U 2 V j d G l v b j E v T X V u a W N p c G l v c 1 9 E d W 9 w b G F 5 M i 9 B d X R v U m V t b 3 Z l Z E N v b H V t b n M x L n t u b 3 J t Y W w s M T d 9 J n F 1 b 3 Q 7 L C Z x d W 9 0 O 1 N l Y 3 R p b 2 4 x L 0 1 1 b m l j a X B p b 3 N f R H V v c G x h e T I v Q X V 0 b 1 J l b W 9 2 Z W R D b 2 x 1 b W 5 z M S 5 7 Y 2 x h c 3 N p Z m l j Y X R p b 2 4 s M T h 9 J n F 1 b 3 Q 7 L C Z x d W 9 0 O 1 N l Y 3 R p b 2 4 x L 0 1 1 b m l j a X B p b 3 N f R H V v c G x h e T I v Q X V 0 b 1 J l b W 9 2 Z W R D b 2 x 1 b W 5 z M S 5 7 Z 3 J v d X B f a W Q s M T l 9 J n F 1 b 3 Q 7 L C Z x d W 9 0 O 1 N l Y 3 R p b 2 4 x L 0 1 1 b m l j a X B p b 3 N f R H V v c G x h e T I v Q X V 0 b 1 J l b W 9 2 Z W R D b 2 x 1 b W 5 z M S 5 7 Y 2 9 u d C w y M H 0 m c X V v d D s s J n F 1 b 3 Q 7 U 2 V j d G l v b j E v T X V u a W N p c G l v c 1 9 E d W 9 w b G F 5 M i 9 B d X R v U m V t b 3 Z l Z E N v b H V t b n M x L n t w c m 9 i b G V t Y X M s M j F 9 J n F 1 b 3 Q 7 L C Z x d W 9 0 O 1 N l Y 3 R p b 2 4 x L 0 1 1 b m l j a X B p b 3 N f R H V v c G x h e T I v Q X V 0 b 1 J l b W 9 2 Z W R D b 2 x 1 b W 5 z M S 5 7 Y 2 9 u c 2 9 s a W R h Z G 8 s M j J 9 J n F 1 b 3 Q 7 L C Z x d W 9 0 O 1 N l Y 3 R p b 2 4 x L 0 1 1 b m l j a X B p b 3 N f R H V v c G x h e T I v Q X V 0 b 1 J l b W 9 2 Z W R D b 2 x 1 b W 5 z M S 5 7 Z G V m a W 5 p d G l 2 b y w y M 3 0 m c X V v d D s s J n F 1 b 3 Q 7 U 2 V j d G l v b j E v T X V u a W N p c G l v c 1 9 E d W 9 w b G F 5 M i 9 B d X R v U m V t b 3 Z l Z E N v b H V t b n M x L n t w c H J v Y j I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N d W 5 p Y 2 l w a W 9 z X 0 R 1 b 3 B s Y X k y L 0 F 1 d G 9 S Z W 1 v d m V k Q 2 9 s d W 1 u c z E u e 0 l E X 0 1 V T k l D S V B J T y w w f S Z x d W 9 0 O y w m c X V v d D t T Z W N 0 a W 9 u M S 9 N d W 5 p Y 2 l w a W 9 z X 0 R 1 b 3 B s Y X k y L 0 F 1 d G 9 S Z W 1 v d m V k Q 2 9 s d W 1 u c z E u e 0 1 P T k 9 Q T 0 x J T y w x f S Z x d W 9 0 O y w m c X V v d D t T Z W N 0 a W 9 u M S 9 N d W 5 p Y 2 l w a W 9 z X 0 R 1 b 3 B s Y X k y L 0 F 1 d G 9 S Z W 1 v d m V k Q 2 9 s d W 1 u c z E u e 0 h I S V 9 w c m 9 t Z W R p b y w y f S Z x d W 9 0 O y w m c X V v d D t T Z W N 0 a W 9 u M S 9 N d W 5 p Y 2 l w a W 9 z X 0 R 1 b 3 B s Y X k y L 0 F 1 d G 9 S Z W 1 v d m V k Q 2 9 s d W 1 u c z E u e 0 h I S V 9 w Z W 5 k a W V u d G U s M 3 0 m c X V v d D s s J n F 1 b 3 Q 7 U 2 V j d G l v b j E v T X V u a W N p c G l v c 1 9 E d W 9 w b G F 5 M i 9 B d X R v U m V t b 3 Z l Z E N v b H V t b n M x L n t I S E l f a W 5 k a W N l L D R 9 J n F 1 b 3 Q 7 L C Z x d W 9 0 O 1 N l Y 3 R p b 2 4 x L 0 1 1 b m l j a X B p b 3 N f R H V v c G x h e T I v Q X V 0 b 1 J l b W 9 2 Z W R D b 2 x 1 b W 5 z M S 5 7 S E h J X 2 l w Z W 5 k L D V 9 J n F 1 b 3 Q 7 L C Z x d W 9 0 O 1 N l Y 3 R p b 2 4 x L 0 1 1 b m l j a X B p b 3 N f R H V v c G x h e T I v Q X V 0 b 1 J l b W 9 2 Z W R D b 2 x 1 b W 5 z M S 5 7 R E l G U 0 J f c H J v b W V k a W 8 s N n 0 m c X V v d D s s J n F 1 b 3 Q 7 U 2 V j d G l v b j E v T X V u a W N p c G l v c 1 9 E d W 9 w b G F 5 M i 9 B d X R v U m V t b 3 Z l Z E N v b H V t b n M x L n t E S U Z T Q l 9 w Z W 5 k a W V u d G U s N 3 0 m c X V v d D s s J n F 1 b 3 Q 7 U 2 V j d G l v b j E v T X V u a W N p c G l v c 1 9 E d W 9 w b G F 5 M i 9 B d X R v U m V t b 3 Z l Z E N v b H V t b n M x L n t E S U Z T Q l 9 p b m R p Y 2 U s O H 0 m c X V v d D s s J n F 1 b 3 Q 7 U 2 V j d G l v b j E v T X V u a W N p c G l v c 1 9 E d W 9 w b G F 5 M i 9 B d X R v U m V t b 3 Z l Z E N v b H V t b n M x L n t E S U Z T Q l 9 p c G V u Z C w 5 f S Z x d W 9 0 O y w m c X V v d D t T Z W N 0 a W 9 u M S 9 N d W 5 p Y 2 l w a W 9 z X 0 R 1 b 3 B s Y X k y L 0 F 1 d G 9 S Z W 1 v d m V k Q 2 9 s d W 1 u c z E u e 1 B F T l 9 w c m 9 t Z W R p b y w x M H 0 m c X V v d D s s J n F 1 b 3 Q 7 U 2 V j d G l v b j E v T X V u a W N p c G l v c 1 9 E d W 9 w b G F 5 M i 9 B d X R v U m V t b 3 Z l Z E N v b H V t b n M x L n t Q R U 5 f c G V u Z G l l b n R l L D E x f S Z x d W 9 0 O y w m c X V v d D t T Z W N 0 a W 9 u M S 9 N d W 5 p Y 2 l w a W 9 z X 0 R 1 b 3 B s Y X k y L 0 F 1 d G 9 S Z W 1 v d m V k Q 2 9 s d W 1 u c z E u e 1 B F T l 9 p b m R p Y 2 U s M T J 9 J n F 1 b 3 Q 7 L C Z x d W 9 0 O 1 N l Y 3 R p b 2 4 x L 0 1 1 b m l j a X B p b 3 N f R H V v c G x h e T I v Q X V 0 b 1 J l b W 9 2 Z W R D b 2 x 1 b W 5 z M S 5 7 U E V O X 2 l w Z W 5 k L D E z f S Z x d W 9 0 O y w m c X V v d D t T Z W N 0 a W 9 u M S 9 N d W 5 p Y 2 l w a W 9 z X 0 R 1 b 3 B s Y X k y L 0 F 1 d G 9 S Z W 1 v d m V k Q 2 9 s d W 1 u c z E u e 2 F s Z 2 9 y a X R t b y w x N H 0 m c X V v d D s s J n F 1 b 3 Q 7 U 2 V j d G l v b j E v T X V u a W N p c G l v c 1 9 E d W 9 w b G F 5 M i 9 B d X R v U m V t b 3 Z l Z E N v b H V t b n M x L n t p Z 2 x v Y m F s M C w x N X 0 m c X V v d D s s J n F 1 b 3 Q 7 U 2 V j d G l v b j E v T X V u a W N p c G l v c 1 9 E d W 9 w b G F 5 M i 9 B d X R v U m V t b 3 Z l Z E N v b H V t b n M x L n t p Z 2 x v Y m F s L D E 2 f S Z x d W 9 0 O y w m c X V v d D t T Z W N 0 a W 9 u M S 9 N d W 5 p Y 2 l w a W 9 z X 0 R 1 b 3 B s Y X k y L 0 F 1 d G 9 S Z W 1 v d m V k Q 2 9 s d W 1 u c z E u e 2 5 v c m 1 h b C w x N 3 0 m c X V v d D s s J n F 1 b 3 Q 7 U 2 V j d G l v b j E v T X V u a W N p c G l v c 1 9 E d W 9 w b G F 5 M i 9 B d X R v U m V t b 3 Z l Z E N v b H V t b n M x L n t j b G F z c 2 l m a W N h d G l v b i w x O H 0 m c X V v d D s s J n F 1 b 3 Q 7 U 2 V j d G l v b j E v T X V u a W N p c G l v c 1 9 E d W 9 w b G F 5 M i 9 B d X R v U m V t b 3 Z l Z E N v b H V t b n M x L n t n c m 9 1 c F 9 p Z C w x O X 0 m c X V v d D s s J n F 1 b 3 Q 7 U 2 V j d G l v b j E v T X V u a W N p c G l v c 1 9 E d W 9 w b G F 5 M i 9 B d X R v U m V t b 3 Z l Z E N v b H V t b n M x L n t j b 2 5 0 L D I w f S Z x d W 9 0 O y w m c X V v d D t T Z W N 0 a W 9 u M S 9 N d W 5 p Y 2 l w a W 9 z X 0 R 1 b 3 B s Y X k y L 0 F 1 d G 9 S Z W 1 v d m V k Q 2 9 s d W 1 u c z E u e 3 B y b 2 J s Z W 1 h c y w y M X 0 m c X V v d D s s J n F 1 b 3 Q 7 U 2 V j d G l v b j E v T X V u a W N p c G l v c 1 9 E d W 9 w b G F 5 M i 9 B d X R v U m V t b 3 Z l Z E N v b H V t b n M x L n t j b 2 5 z b 2 x p Z G F k b y w y M n 0 m c X V v d D s s J n F 1 b 3 Q 7 U 2 V j d G l v b j E v T X V u a W N p c G l v c 1 9 E d W 9 w b G F 5 M i 9 B d X R v U m V t b 3 Z l Z E N v b H V t b n M x L n t k Z W Z p b m l 0 a X Z v L D I z f S Z x d W 9 0 O y w m c X V v d D t T Z W N 0 a W 9 u M S 9 N d W 5 p Y 2 l w a W 9 z X 0 R 1 b 3 B s Y X k y L 0 F 1 d G 9 S Z W 1 v d m V k Q 2 9 s d W 1 u c z E u e 3 B w c m 9 i M i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m l j a X B p b 3 N f M 3 B s Y X k 8 L 0 l 0 Z W 1 Q Y X R o P j w v S X R l b U x v Y 2 F 0 a W 9 u P j x T d G F i b G V F b n R y a W V z P j x F b n R y e S B U e X B l P S J G a W x s Q 2 9 s d W 1 u T m F t Z X M i I F Z h b H V l P S J z W y Z x d W 9 0 O 0 l E X 0 1 V T k l D S V B J T y Z x d W 9 0 O y w m c X V v d D t N T 0 5 P U E 9 M S U 8 m c X V v d D s s J n F 1 b 3 Q 7 S E h J X 3 B y b 2 1 l Z G l v J n F 1 b 3 Q 7 L C Z x d W 9 0 O 0 h I S V 9 w Z W 5 k a W V u d G U m c X V v d D s s J n F 1 b 3 Q 7 S E h J X 2 l u Z G l j Z S Z x d W 9 0 O y w m c X V v d D t I S E l f a X B l b m Q m c X V v d D s s J n F 1 b 3 Q 7 R E l G U 0 J f c H J v b W V k a W 8 m c X V v d D s s J n F 1 b 3 Q 7 R E l G U 0 J f c G V u Z G l l b n R l J n F 1 b 3 Q 7 L C Z x d W 9 0 O 0 R J R l N C X 2 l u Z G l j Z S Z x d W 9 0 O y w m c X V v d D t E S U Z T Q l 9 p c G V u Z C Z x d W 9 0 O y w m c X V v d D t Q R U 5 f a W 5 k a W N l J n F 1 b 3 Q 7 L C Z x d W 9 0 O 1 B F T l 9 p c G V u Z C Z x d W 9 0 O y w m c X V v d D t Q R U 5 f c H J v b W V k a W 8 m c X V v d D s s J n F 1 b 3 Q 7 U E V O X 3 B l b m R p Z W 5 0 Z S Z x d W 9 0 O y w m c X V v d D t h b G d v c m l 0 b W 8 m c X V v d D s s J n F 1 b 3 Q 7 a W d s b 2 J h b D A m c X V v d D s s J n F 1 b 3 Q 7 a W d s b 2 J h b C Z x d W 9 0 O y w m c X V v d D t u b 3 J t Y W w m c X V v d D s s J n F 1 b 3 Q 7 c H B y b 2 I y J n F 1 b 3 Q 7 L C Z x d W 9 0 O 2 N s Y X N z a W Z p Y 2 F 0 a W 9 u J n F 1 b 3 Q 7 L C Z x d W 9 0 O 2 d y b 3 V w X 2 l k J n F 1 b 3 Q 7 L C Z x d W 9 0 O 2 N v b n Q m c X V v d D s s J n F 1 b 3 Q 7 c H J v Y m x l b W F z J n F 1 b 3 Q 7 L C Z x d W 9 0 O 2 N v b n N v b G l k Y W R v J n F 1 b 3 Q 7 L C Z x d W 9 0 O 2 R l Z m l u a X R p d m 8 m c X V v d D t d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Q 2 9 s d W 1 u V H l w Z X M i I F Z h b H V l P S J z Q X d N R 0 J n W U d C Z 1 l H Q m d Z R 0 J n W U R C Z 1 V H Q X d Z R E F 3 T U R B d z 0 9 I i A v P j x F b n R y e S B U e X B l P S J G a W x s T G F z d F V w Z G F 0 Z W Q i I F Z h b H V l P S J k M j A y N S 0 w M i 0 x O F Q y M j o w O T o 0 N C 4 1 N D c 5 M z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N h Z D k 5 N D U t Y j g 1 Z C 0 0 M W J m L W I 3 M j g t N 2 M z M j V l Z T A z M m F h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u a W N p c G l v c 1 8 z c G x h e S 9 B d X R v U m V t b 3 Z l Z E N v b H V t b n M x L n t J R F 9 N V U 5 J Q 0 l Q S U 8 s M H 0 m c X V v d D s s J n F 1 b 3 Q 7 U 2 V j d G l v b j E v T X V u a W N p c G l v c 1 8 z c G x h e S 9 B d X R v U m V t b 3 Z l Z E N v b H V t b n M x L n t N T 0 5 P U E 9 M S U 8 s M X 0 m c X V v d D s s J n F 1 b 3 Q 7 U 2 V j d G l v b j E v T X V u a W N p c G l v c 1 8 z c G x h e S 9 B d X R v U m V t b 3 Z l Z E N v b H V t b n M x L n t I S E l f c H J v b W V k a W 8 s M n 0 m c X V v d D s s J n F 1 b 3 Q 7 U 2 V j d G l v b j E v T X V u a W N p c G l v c 1 8 z c G x h e S 9 B d X R v U m V t b 3 Z l Z E N v b H V t b n M x L n t I S E l f c G V u Z G l l b n R l L D N 9 J n F 1 b 3 Q 7 L C Z x d W 9 0 O 1 N l Y 3 R p b 2 4 x L 0 1 1 b m l j a X B p b 3 N f M 3 B s Y X k v Q X V 0 b 1 J l b W 9 2 Z W R D b 2 x 1 b W 5 z M S 5 7 S E h J X 2 l u Z G l j Z S w 0 f S Z x d W 9 0 O y w m c X V v d D t T Z W N 0 a W 9 u M S 9 N d W 5 p Y 2 l w a W 9 z X z N w b G F 5 L 0 F 1 d G 9 S Z W 1 v d m V k Q 2 9 s d W 1 u c z E u e 0 h I S V 9 p c G V u Z C w 1 f S Z x d W 9 0 O y w m c X V v d D t T Z W N 0 a W 9 u M S 9 N d W 5 p Y 2 l w a W 9 z X z N w b G F 5 L 0 F 1 d G 9 S Z W 1 v d m V k Q 2 9 s d W 1 u c z E u e 0 R J R l N C X 3 B y b 2 1 l Z G l v L D Z 9 J n F 1 b 3 Q 7 L C Z x d W 9 0 O 1 N l Y 3 R p b 2 4 x L 0 1 1 b m l j a X B p b 3 N f M 3 B s Y X k v Q X V 0 b 1 J l b W 9 2 Z W R D b 2 x 1 b W 5 z M S 5 7 R E l G U 0 J f c G V u Z G l l b n R l L D d 9 J n F 1 b 3 Q 7 L C Z x d W 9 0 O 1 N l Y 3 R p b 2 4 x L 0 1 1 b m l j a X B p b 3 N f M 3 B s Y X k v Q X V 0 b 1 J l b W 9 2 Z W R D b 2 x 1 b W 5 z M S 5 7 R E l G U 0 J f a W 5 k a W N l L D h 9 J n F 1 b 3 Q 7 L C Z x d W 9 0 O 1 N l Y 3 R p b 2 4 x L 0 1 1 b m l j a X B p b 3 N f M 3 B s Y X k v Q X V 0 b 1 J l b W 9 2 Z W R D b 2 x 1 b W 5 z M S 5 7 R E l G U 0 J f a X B l b m Q s O X 0 m c X V v d D s s J n F 1 b 3 Q 7 U 2 V j d G l v b j E v T X V u a W N p c G l v c 1 8 z c G x h e S 9 B d X R v U m V t b 3 Z l Z E N v b H V t b n M x L n t Q R U 5 f a W 5 k a W N l L D E w f S Z x d W 9 0 O y w m c X V v d D t T Z W N 0 a W 9 u M S 9 N d W 5 p Y 2 l w a W 9 z X z N w b G F 5 L 0 F 1 d G 9 S Z W 1 v d m V k Q 2 9 s d W 1 u c z E u e 1 B F T l 9 p c G V u Z C w x M X 0 m c X V v d D s s J n F 1 b 3 Q 7 U 2 V j d G l v b j E v T X V u a W N p c G l v c 1 8 z c G x h e S 9 B d X R v U m V t b 3 Z l Z E N v b H V t b n M x L n t Q R U 5 f c H J v b W V k a W 8 s M T J 9 J n F 1 b 3 Q 7 L C Z x d W 9 0 O 1 N l Y 3 R p b 2 4 x L 0 1 1 b m l j a X B p b 3 N f M 3 B s Y X k v Q X V 0 b 1 J l b W 9 2 Z W R D b 2 x 1 b W 5 z M S 5 7 U E V O X 3 B l b m R p Z W 5 0 Z S w x M 3 0 m c X V v d D s s J n F 1 b 3 Q 7 U 2 V j d G l v b j E v T X V u a W N p c G l v c 1 8 z c G x h e S 9 B d X R v U m V t b 3 Z l Z E N v b H V t b n M x L n t h b G d v c m l 0 b W 8 s M T R 9 J n F 1 b 3 Q 7 L C Z x d W 9 0 O 1 N l Y 3 R p b 2 4 x L 0 1 1 b m l j a X B p b 3 N f M 3 B s Y X k v Q X V 0 b 1 J l b W 9 2 Z W R D b 2 x 1 b W 5 z M S 5 7 a W d s b 2 J h b D A s M T V 9 J n F 1 b 3 Q 7 L C Z x d W 9 0 O 1 N l Y 3 R p b 2 4 x L 0 1 1 b m l j a X B p b 3 N f M 3 B s Y X k v Q X V 0 b 1 J l b W 9 2 Z W R D b 2 x 1 b W 5 z M S 5 7 a W d s b 2 J h b C w x N n 0 m c X V v d D s s J n F 1 b 3 Q 7 U 2 V j d G l v b j E v T X V u a W N p c G l v c 1 8 z c G x h e S 9 B d X R v U m V t b 3 Z l Z E N v b H V t b n M x L n t u b 3 J t Y W w s M T d 9 J n F 1 b 3 Q 7 L C Z x d W 9 0 O 1 N l Y 3 R p b 2 4 x L 0 1 1 b m l j a X B p b 3 N f M 3 B s Y X k v Q X V 0 b 1 J l b W 9 2 Z W R D b 2 x 1 b W 5 z M S 5 7 c H B y b 2 I y L D E 4 f S Z x d W 9 0 O y w m c X V v d D t T Z W N 0 a W 9 u M S 9 N d W 5 p Y 2 l w a W 9 z X z N w b G F 5 L 0 F 1 d G 9 S Z W 1 v d m V k Q 2 9 s d W 1 u c z E u e 2 N s Y X N z a W Z p Y 2 F 0 a W 9 u L D E 5 f S Z x d W 9 0 O y w m c X V v d D t T Z W N 0 a W 9 u M S 9 N d W 5 p Y 2 l w a W 9 z X z N w b G F 5 L 0 F 1 d G 9 S Z W 1 v d m V k Q 2 9 s d W 1 u c z E u e 2 d y b 3 V w X 2 l k L D I w f S Z x d W 9 0 O y w m c X V v d D t T Z W N 0 a W 9 u M S 9 N d W 5 p Y 2 l w a W 9 z X z N w b G F 5 L 0 F 1 d G 9 S Z W 1 v d m V k Q 2 9 s d W 1 u c z E u e 2 N v b n Q s M j F 9 J n F 1 b 3 Q 7 L C Z x d W 9 0 O 1 N l Y 3 R p b 2 4 x L 0 1 1 b m l j a X B p b 3 N f M 3 B s Y X k v Q X V 0 b 1 J l b W 9 2 Z W R D b 2 x 1 b W 5 z M S 5 7 c H J v Y m x l b W F z L D I y f S Z x d W 9 0 O y w m c X V v d D t T Z W N 0 a W 9 u M S 9 N d W 5 p Y 2 l w a W 9 z X z N w b G F 5 L 0 F 1 d G 9 S Z W 1 v d m V k Q 2 9 s d W 1 u c z E u e 2 N v b n N v b G l k Y W R v L D I z f S Z x d W 9 0 O y w m c X V v d D t T Z W N 0 a W 9 u M S 9 N d W 5 p Y 2 l w a W 9 z X z N w b G F 5 L 0 F 1 d G 9 S Z W 1 v d m V k Q 2 9 s d W 1 u c z E u e 2 R l Z m l u a X R p d m 8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N d W 5 p Y 2 l w a W 9 z X z N w b G F 5 L 0 F 1 d G 9 S Z W 1 v d m V k Q 2 9 s d W 1 u c z E u e 0 l E X 0 1 V T k l D S V B J T y w w f S Z x d W 9 0 O y w m c X V v d D t T Z W N 0 a W 9 u M S 9 N d W 5 p Y 2 l w a W 9 z X z N w b G F 5 L 0 F 1 d G 9 S Z W 1 v d m V k Q 2 9 s d W 1 u c z E u e 0 1 P T k 9 Q T 0 x J T y w x f S Z x d W 9 0 O y w m c X V v d D t T Z W N 0 a W 9 u M S 9 N d W 5 p Y 2 l w a W 9 z X z N w b G F 5 L 0 F 1 d G 9 S Z W 1 v d m V k Q 2 9 s d W 1 u c z E u e 0 h I S V 9 w c m 9 t Z W R p b y w y f S Z x d W 9 0 O y w m c X V v d D t T Z W N 0 a W 9 u M S 9 N d W 5 p Y 2 l w a W 9 z X z N w b G F 5 L 0 F 1 d G 9 S Z W 1 v d m V k Q 2 9 s d W 1 u c z E u e 0 h I S V 9 w Z W 5 k a W V u d G U s M 3 0 m c X V v d D s s J n F 1 b 3 Q 7 U 2 V j d G l v b j E v T X V u a W N p c G l v c 1 8 z c G x h e S 9 B d X R v U m V t b 3 Z l Z E N v b H V t b n M x L n t I S E l f a W 5 k a W N l L D R 9 J n F 1 b 3 Q 7 L C Z x d W 9 0 O 1 N l Y 3 R p b 2 4 x L 0 1 1 b m l j a X B p b 3 N f M 3 B s Y X k v Q X V 0 b 1 J l b W 9 2 Z W R D b 2 x 1 b W 5 z M S 5 7 S E h J X 2 l w Z W 5 k L D V 9 J n F 1 b 3 Q 7 L C Z x d W 9 0 O 1 N l Y 3 R p b 2 4 x L 0 1 1 b m l j a X B p b 3 N f M 3 B s Y X k v Q X V 0 b 1 J l b W 9 2 Z W R D b 2 x 1 b W 5 z M S 5 7 R E l G U 0 J f c H J v b W V k a W 8 s N n 0 m c X V v d D s s J n F 1 b 3 Q 7 U 2 V j d G l v b j E v T X V u a W N p c G l v c 1 8 z c G x h e S 9 B d X R v U m V t b 3 Z l Z E N v b H V t b n M x L n t E S U Z T Q l 9 w Z W 5 k a W V u d G U s N 3 0 m c X V v d D s s J n F 1 b 3 Q 7 U 2 V j d G l v b j E v T X V u a W N p c G l v c 1 8 z c G x h e S 9 B d X R v U m V t b 3 Z l Z E N v b H V t b n M x L n t E S U Z T Q l 9 p b m R p Y 2 U s O H 0 m c X V v d D s s J n F 1 b 3 Q 7 U 2 V j d G l v b j E v T X V u a W N p c G l v c 1 8 z c G x h e S 9 B d X R v U m V t b 3 Z l Z E N v b H V t b n M x L n t E S U Z T Q l 9 p c G V u Z C w 5 f S Z x d W 9 0 O y w m c X V v d D t T Z W N 0 a W 9 u M S 9 N d W 5 p Y 2 l w a W 9 z X z N w b G F 5 L 0 F 1 d G 9 S Z W 1 v d m V k Q 2 9 s d W 1 u c z E u e 1 B F T l 9 p b m R p Y 2 U s M T B 9 J n F 1 b 3 Q 7 L C Z x d W 9 0 O 1 N l Y 3 R p b 2 4 x L 0 1 1 b m l j a X B p b 3 N f M 3 B s Y X k v Q X V 0 b 1 J l b W 9 2 Z W R D b 2 x 1 b W 5 z M S 5 7 U E V O X 2 l w Z W 5 k L D E x f S Z x d W 9 0 O y w m c X V v d D t T Z W N 0 a W 9 u M S 9 N d W 5 p Y 2 l w a W 9 z X z N w b G F 5 L 0 F 1 d G 9 S Z W 1 v d m V k Q 2 9 s d W 1 u c z E u e 1 B F T l 9 w c m 9 t Z W R p b y w x M n 0 m c X V v d D s s J n F 1 b 3 Q 7 U 2 V j d G l v b j E v T X V u a W N p c G l v c 1 8 z c G x h e S 9 B d X R v U m V t b 3 Z l Z E N v b H V t b n M x L n t Q R U 5 f c G V u Z G l l b n R l L D E z f S Z x d W 9 0 O y w m c X V v d D t T Z W N 0 a W 9 u M S 9 N d W 5 p Y 2 l w a W 9 z X z N w b G F 5 L 0 F 1 d G 9 S Z W 1 v d m V k Q 2 9 s d W 1 u c z E u e 2 F s Z 2 9 y a X R t b y w x N H 0 m c X V v d D s s J n F 1 b 3 Q 7 U 2 V j d G l v b j E v T X V u a W N p c G l v c 1 8 z c G x h e S 9 B d X R v U m V t b 3 Z l Z E N v b H V t b n M x L n t p Z 2 x v Y m F s M C w x N X 0 m c X V v d D s s J n F 1 b 3 Q 7 U 2 V j d G l v b j E v T X V u a W N p c G l v c 1 8 z c G x h e S 9 B d X R v U m V t b 3 Z l Z E N v b H V t b n M x L n t p Z 2 x v Y m F s L D E 2 f S Z x d W 9 0 O y w m c X V v d D t T Z W N 0 a W 9 u M S 9 N d W 5 p Y 2 l w a W 9 z X z N w b G F 5 L 0 F 1 d G 9 S Z W 1 v d m V k Q 2 9 s d W 1 u c z E u e 2 5 v c m 1 h b C w x N 3 0 m c X V v d D s s J n F 1 b 3 Q 7 U 2 V j d G l v b j E v T X V u a W N p c G l v c 1 8 z c G x h e S 9 B d X R v U m V t b 3 Z l Z E N v b H V t b n M x L n t w c H J v Y j I s M T h 9 J n F 1 b 3 Q 7 L C Z x d W 9 0 O 1 N l Y 3 R p b 2 4 x L 0 1 1 b m l j a X B p b 3 N f M 3 B s Y X k v Q X V 0 b 1 J l b W 9 2 Z W R D b 2 x 1 b W 5 z M S 5 7 Y 2 x h c 3 N p Z m l j Y X R p b 2 4 s M T l 9 J n F 1 b 3 Q 7 L C Z x d W 9 0 O 1 N l Y 3 R p b 2 4 x L 0 1 1 b m l j a X B p b 3 N f M 3 B s Y X k v Q X V 0 b 1 J l b W 9 2 Z W R D b 2 x 1 b W 5 z M S 5 7 Z 3 J v d X B f a W Q s M j B 9 J n F 1 b 3 Q 7 L C Z x d W 9 0 O 1 N l Y 3 R p b 2 4 x L 0 1 1 b m l j a X B p b 3 N f M 3 B s Y X k v Q X V 0 b 1 J l b W 9 2 Z W R D b 2 x 1 b W 5 z M S 5 7 Y 2 9 u d C w y M X 0 m c X V v d D s s J n F 1 b 3 Q 7 U 2 V j d G l v b j E v T X V u a W N p c G l v c 1 8 z c G x h e S 9 B d X R v U m V t b 3 Z l Z E N v b H V t b n M x L n t w c m 9 i b G V t Y X M s M j J 9 J n F 1 b 3 Q 7 L C Z x d W 9 0 O 1 N l Y 3 R p b 2 4 x L 0 1 1 b m l j a X B p b 3 N f M 3 B s Y X k v Q X V 0 b 1 J l b W 9 2 Z W R D b 2 x 1 b W 5 z M S 5 7 Y 2 9 u c 2 9 s a W R h Z G 8 s M j N 9 J n F 1 b 3 Q 7 L C Z x d W 9 0 O 1 N l Y 3 R p b 2 4 x L 0 1 1 b m l j a X B p b 3 N f M 3 B s Y X k v Q X V 0 b 1 J l b W 9 2 Z W R D b 2 x 1 b W 5 z M S 5 7 Z G V m a W 5 p d G l 2 b y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m l j a X B p b 3 N f R H V v c G x h e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9 E d W 9 w b G F 5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R H V v c G x h e T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9 E d W 9 w b G F 5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M 3 B s Y X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8 z c G x h e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z N w b G F 5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T c 3 N z k y Z D A t O T g 0 N y 0 0 Y m F m L T k w M W I t Y z Q 5 M z Y 2 Y z U z M 2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U R f T V V O S U N J U E l P J n F 1 b 3 Q 7 L C Z x d W 9 0 O 0 1 P T k 9 Q T 0 x J T y Z x d W 9 0 O y w m c X V v d D t I S E l f c H J v b W V k a W 8 m c X V v d D s s J n F 1 b 3 Q 7 S E h J X 3 B l b m R p Z W 5 0 Z S Z x d W 9 0 O y w m c X V v d D t I S E l f a W 5 k a W N l J n F 1 b 3 Q 7 L C Z x d W 9 0 O 0 h I S V 9 p c G V u Z C Z x d W 9 0 O y w m c X V v d D t E S U Z T Q l 9 w c m 9 t Z W R p b y Z x d W 9 0 O y w m c X V v d D t E S U Z T Q l 9 w Z W 5 k a W V u d G U m c X V v d D s s J n F 1 b 3 Q 7 R E l G U 0 J f a W 5 k a W N l J n F 1 b 3 Q 7 L C Z x d W 9 0 O 0 R J R l N C X 2 l w Z W 5 k J n F 1 b 3 Q 7 L C Z x d W 9 0 O 1 B F T l 9 w c m 9 t Z W R p b y Z x d W 9 0 O y w m c X V v d D t Q R U 5 f c G V u Z G l l b n R l J n F 1 b 3 Q 7 L C Z x d W 9 0 O 1 B F T l 9 p b m R p Y 2 U m c X V v d D s s J n F 1 b 3 Q 7 U E V O X 2 l w Z W 5 k J n F 1 b 3 Q 7 L C Z x d W 9 0 O 2 F s Z 2 9 y a X R t b y Z x d W 9 0 O y w m c X V v d D t p Z 2 x v Y m F s M C Z x d W 9 0 O y w m c X V v d D t p Z 2 x v Y m F s J n F 1 b 3 Q 7 L C Z x d W 9 0 O 2 5 v c m 1 h b C Z x d W 9 0 O y w m c X V v d D t w c H J v Y j I m c X V v d D s s J n F 1 b 3 Q 7 Y 2 x h c 3 N p Z m l j Y X R p b 2 4 m c X V v d D s s J n F 1 b 3 Q 7 Z 3 J v d X B f a W Q m c X V v d D s s J n F 1 b 3 Q 7 Y 2 9 u d C Z x d W 9 0 O y w m c X V v d D t w c m 9 i b G V t Y X M m c X V v d D s s J n F 1 b 3 Q 7 Y 2 9 u c 2 9 s a W R h Z G 8 m c X V v d D s s J n F 1 b 3 Q 7 Z G V m a W 5 p d G l 2 b y Z x d W 9 0 O 1 0 i I C 8 + P E V u d H J 5 I F R 5 c G U 9 I k Z p b G x D b 2 x 1 b W 5 U e X B l c y I g V m F s d W U 9 I n N B d 0 1 H Q m d Z R 0 J n W U d C Z 1 l H Q m d Z R E J n V U d B d 1 l E Q X d N R E F 3 P T 0 i I C 8 + P E V u d H J 5 I F R 5 c G U 9 I k Z p b G x M Y X N 0 V X B k Y X R l Z C I g V m F s d W U 9 I m Q y M D I 1 L T A y L T E 4 V D I y O j A 5 O j Q 0 L j U 2 N D A y M z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D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b m l j a X B p b 3 N f R H V v c G x h e T E g K D I p L 0 F 1 d G 9 S Z W 1 v d m V k Q 2 9 s d W 1 u c z E u e 0 l E X 0 1 V T k l D S V B J T y w w f S Z x d W 9 0 O y w m c X V v d D t T Z W N 0 a W 9 u M S 9 N d W 5 p Y 2 l w a W 9 z X 0 R 1 b 3 B s Y X k x I C g y K S 9 B d X R v U m V t b 3 Z l Z E N v b H V t b n M x L n t N T 0 5 P U E 9 M S U 8 s M X 0 m c X V v d D s s J n F 1 b 3 Q 7 U 2 V j d G l v b j E v T X V u a W N p c G l v c 1 9 E d W 9 w b G F 5 M S A o M i k v Q X V 0 b 1 J l b W 9 2 Z W R D b 2 x 1 b W 5 z M S 5 7 S E h J X 3 B y b 2 1 l Z G l v L D J 9 J n F 1 b 3 Q 7 L C Z x d W 9 0 O 1 N l Y 3 R p b 2 4 x L 0 1 1 b m l j a X B p b 3 N f R H V v c G x h e T E g K D I p L 0 F 1 d G 9 S Z W 1 v d m V k Q 2 9 s d W 1 u c z E u e 0 h I S V 9 w Z W 5 k a W V u d G U s M 3 0 m c X V v d D s s J n F 1 b 3 Q 7 U 2 V j d G l v b j E v T X V u a W N p c G l v c 1 9 E d W 9 w b G F 5 M S A o M i k v Q X V 0 b 1 J l b W 9 2 Z W R D b 2 x 1 b W 5 z M S 5 7 S E h J X 2 l u Z G l j Z S w 0 f S Z x d W 9 0 O y w m c X V v d D t T Z W N 0 a W 9 u M S 9 N d W 5 p Y 2 l w a W 9 z X 0 R 1 b 3 B s Y X k x I C g y K S 9 B d X R v U m V t b 3 Z l Z E N v b H V t b n M x L n t I S E l f a X B l b m Q s N X 0 m c X V v d D s s J n F 1 b 3 Q 7 U 2 V j d G l v b j E v T X V u a W N p c G l v c 1 9 E d W 9 w b G F 5 M S A o M i k v Q X V 0 b 1 J l b W 9 2 Z W R D b 2 x 1 b W 5 z M S 5 7 R E l G U 0 J f c H J v b W V k a W 8 s N n 0 m c X V v d D s s J n F 1 b 3 Q 7 U 2 V j d G l v b j E v T X V u a W N p c G l v c 1 9 E d W 9 w b G F 5 M S A o M i k v Q X V 0 b 1 J l b W 9 2 Z W R D b 2 x 1 b W 5 z M S 5 7 R E l G U 0 J f c G V u Z G l l b n R l L D d 9 J n F 1 b 3 Q 7 L C Z x d W 9 0 O 1 N l Y 3 R p b 2 4 x L 0 1 1 b m l j a X B p b 3 N f R H V v c G x h e T E g K D I p L 0 F 1 d G 9 S Z W 1 v d m V k Q 2 9 s d W 1 u c z E u e 0 R J R l N C X 2 l u Z G l j Z S w 4 f S Z x d W 9 0 O y w m c X V v d D t T Z W N 0 a W 9 u M S 9 N d W 5 p Y 2 l w a W 9 z X 0 R 1 b 3 B s Y X k x I C g y K S 9 B d X R v U m V t b 3 Z l Z E N v b H V t b n M x L n t E S U Z T Q l 9 p c G V u Z C w 5 f S Z x d W 9 0 O y w m c X V v d D t T Z W N 0 a W 9 u M S 9 N d W 5 p Y 2 l w a W 9 z X 0 R 1 b 3 B s Y X k x I C g y K S 9 B d X R v U m V t b 3 Z l Z E N v b H V t b n M x L n t Q R U 5 f c H J v b W V k a W 8 s M T B 9 J n F 1 b 3 Q 7 L C Z x d W 9 0 O 1 N l Y 3 R p b 2 4 x L 0 1 1 b m l j a X B p b 3 N f R H V v c G x h e T E g K D I p L 0 F 1 d G 9 S Z W 1 v d m V k Q 2 9 s d W 1 u c z E u e 1 B F T l 9 w Z W 5 k a W V u d G U s M T F 9 J n F 1 b 3 Q 7 L C Z x d W 9 0 O 1 N l Y 3 R p b 2 4 x L 0 1 1 b m l j a X B p b 3 N f R H V v c G x h e T E g K D I p L 0 F 1 d G 9 S Z W 1 v d m V k Q 2 9 s d W 1 u c z E u e 1 B F T l 9 p b m R p Y 2 U s M T J 9 J n F 1 b 3 Q 7 L C Z x d W 9 0 O 1 N l Y 3 R p b 2 4 x L 0 1 1 b m l j a X B p b 3 N f R H V v c G x h e T E g K D I p L 0 F 1 d G 9 S Z W 1 v d m V k Q 2 9 s d W 1 u c z E u e 1 B F T l 9 p c G V u Z C w x M 3 0 m c X V v d D s s J n F 1 b 3 Q 7 U 2 V j d G l v b j E v T X V u a W N p c G l v c 1 9 E d W 9 w b G F 5 M S A o M i k v Q X V 0 b 1 J l b W 9 2 Z W R D b 2 x 1 b W 5 z M S 5 7 Y W x n b 3 J p d G 1 v L D E 0 f S Z x d W 9 0 O y w m c X V v d D t T Z W N 0 a W 9 u M S 9 N d W 5 p Y 2 l w a W 9 z X 0 R 1 b 3 B s Y X k x I C g y K S 9 B d X R v U m V t b 3 Z l Z E N v b H V t b n M x L n t p Z 2 x v Y m F s M C w x N X 0 m c X V v d D s s J n F 1 b 3 Q 7 U 2 V j d G l v b j E v T X V u a W N p c G l v c 1 9 E d W 9 w b G F 5 M S A o M i k v Q X V 0 b 1 J l b W 9 2 Z W R D b 2 x 1 b W 5 z M S 5 7 a W d s b 2 J h b C w x N n 0 m c X V v d D s s J n F 1 b 3 Q 7 U 2 V j d G l v b j E v T X V u a W N p c G l v c 1 9 E d W 9 w b G F 5 M S A o M i k v Q X V 0 b 1 J l b W 9 2 Z W R D b 2 x 1 b W 5 z M S 5 7 b m 9 y b W F s L D E 3 f S Z x d W 9 0 O y w m c X V v d D t T Z W N 0 a W 9 u M S 9 N d W 5 p Y 2 l w a W 9 z X 0 R 1 b 3 B s Y X k x I C g y K S 9 B d X R v U m V t b 3 Z l Z E N v b H V t b n M x L n t w c H J v Y j I s M T h 9 J n F 1 b 3 Q 7 L C Z x d W 9 0 O 1 N l Y 3 R p b 2 4 x L 0 1 1 b m l j a X B p b 3 N f R H V v c G x h e T E g K D I p L 0 F 1 d G 9 S Z W 1 v d m V k Q 2 9 s d W 1 u c z E u e 2 N s Y X N z a W Z p Y 2 F 0 a W 9 u L D E 5 f S Z x d W 9 0 O y w m c X V v d D t T Z W N 0 a W 9 u M S 9 N d W 5 p Y 2 l w a W 9 z X 0 R 1 b 3 B s Y X k x I C g y K S 9 B d X R v U m V t b 3 Z l Z E N v b H V t b n M x L n t n c m 9 1 c F 9 p Z C w y M H 0 m c X V v d D s s J n F 1 b 3 Q 7 U 2 V j d G l v b j E v T X V u a W N p c G l v c 1 9 E d W 9 w b G F 5 M S A o M i k v Q X V 0 b 1 J l b W 9 2 Z W R D b 2 x 1 b W 5 z M S 5 7 Y 2 9 u d C w y M X 0 m c X V v d D s s J n F 1 b 3 Q 7 U 2 V j d G l v b j E v T X V u a W N p c G l v c 1 9 E d W 9 w b G F 5 M S A o M i k v Q X V 0 b 1 J l b W 9 2 Z W R D b 2 x 1 b W 5 z M S 5 7 c H J v Y m x l b W F z L D I y f S Z x d W 9 0 O y w m c X V v d D t T Z W N 0 a W 9 u M S 9 N d W 5 p Y 2 l w a W 9 z X 0 R 1 b 3 B s Y X k x I C g y K S 9 B d X R v U m V t b 3 Z l Z E N v b H V t b n M x L n t j b 2 5 z b 2 x p Z G F k b y w y M 3 0 m c X V v d D s s J n F 1 b 3 Q 7 U 2 V j d G l v b j E v T X V u a W N p c G l v c 1 9 E d W 9 w b G F 5 M S A o M i k v Q X V 0 b 1 J l b W 9 2 Z W R D b 2 x 1 b W 5 z M S 5 7 Z G V m a W 5 p d G l 2 b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1 1 b m l j a X B p b 3 N f R H V v c G x h e T E g K D I p L 0 F 1 d G 9 S Z W 1 v d m V k Q 2 9 s d W 1 u c z E u e 0 l E X 0 1 V T k l D S V B J T y w w f S Z x d W 9 0 O y w m c X V v d D t T Z W N 0 a W 9 u M S 9 N d W 5 p Y 2 l w a W 9 z X 0 R 1 b 3 B s Y X k x I C g y K S 9 B d X R v U m V t b 3 Z l Z E N v b H V t b n M x L n t N T 0 5 P U E 9 M S U 8 s M X 0 m c X V v d D s s J n F 1 b 3 Q 7 U 2 V j d G l v b j E v T X V u a W N p c G l v c 1 9 E d W 9 w b G F 5 M S A o M i k v Q X V 0 b 1 J l b W 9 2 Z W R D b 2 x 1 b W 5 z M S 5 7 S E h J X 3 B y b 2 1 l Z G l v L D J 9 J n F 1 b 3 Q 7 L C Z x d W 9 0 O 1 N l Y 3 R p b 2 4 x L 0 1 1 b m l j a X B p b 3 N f R H V v c G x h e T E g K D I p L 0 F 1 d G 9 S Z W 1 v d m V k Q 2 9 s d W 1 u c z E u e 0 h I S V 9 w Z W 5 k a W V u d G U s M 3 0 m c X V v d D s s J n F 1 b 3 Q 7 U 2 V j d G l v b j E v T X V u a W N p c G l v c 1 9 E d W 9 w b G F 5 M S A o M i k v Q X V 0 b 1 J l b W 9 2 Z W R D b 2 x 1 b W 5 z M S 5 7 S E h J X 2 l u Z G l j Z S w 0 f S Z x d W 9 0 O y w m c X V v d D t T Z W N 0 a W 9 u M S 9 N d W 5 p Y 2 l w a W 9 z X 0 R 1 b 3 B s Y X k x I C g y K S 9 B d X R v U m V t b 3 Z l Z E N v b H V t b n M x L n t I S E l f a X B l b m Q s N X 0 m c X V v d D s s J n F 1 b 3 Q 7 U 2 V j d G l v b j E v T X V u a W N p c G l v c 1 9 E d W 9 w b G F 5 M S A o M i k v Q X V 0 b 1 J l b W 9 2 Z W R D b 2 x 1 b W 5 z M S 5 7 R E l G U 0 J f c H J v b W V k a W 8 s N n 0 m c X V v d D s s J n F 1 b 3 Q 7 U 2 V j d G l v b j E v T X V u a W N p c G l v c 1 9 E d W 9 w b G F 5 M S A o M i k v Q X V 0 b 1 J l b W 9 2 Z W R D b 2 x 1 b W 5 z M S 5 7 R E l G U 0 J f c G V u Z G l l b n R l L D d 9 J n F 1 b 3 Q 7 L C Z x d W 9 0 O 1 N l Y 3 R p b 2 4 x L 0 1 1 b m l j a X B p b 3 N f R H V v c G x h e T E g K D I p L 0 F 1 d G 9 S Z W 1 v d m V k Q 2 9 s d W 1 u c z E u e 0 R J R l N C X 2 l u Z G l j Z S w 4 f S Z x d W 9 0 O y w m c X V v d D t T Z W N 0 a W 9 u M S 9 N d W 5 p Y 2 l w a W 9 z X 0 R 1 b 3 B s Y X k x I C g y K S 9 B d X R v U m V t b 3 Z l Z E N v b H V t b n M x L n t E S U Z T Q l 9 p c G V u Z C w 5 f S Z x d W 9 0 O y w m c X V v d D t T Z W N 0 a W 9 u M S 9 N d W 5 p Y 2 l w a W 9 z X 0 R 1 b 3 B s Y X k x I C g y K S 9 B d X R v U m V t b 3 Z l Z E N v b H V t b n M x L n t Q R U 5 f c H J v b W V k a W 8 s M T B 9 J n F 1 b 3 Q 7 L C Z x d W 9 0 O 1 N l Y 3 R p b 2 4 x L 0 1 1 b m l j a X B p b 3 N f R H V v c G x h e T E g K D I p L 0 F 1 d G 9 S Z W 1 v d m V k Q 2 9 s d W 1 u c z E u e 1 B F T l 9 w Z W 5 k a W V u d G U s M T F 9 J n F 1 b 3 Q 7 L C Z x d W 9 0 O 1 N l Y 3 R p b 2 4 x L 0 1 1 b m l j a X B p b 3 N f R H V v c G x h e T E g K D I p L 0 F 1 d G 9 S Z W 1 v d m V k Q 2 9 s d W 1 u c z E u e 1 B F T l 9 p b m R p Y 2 U s M T J 9 J n F 1 b 3 Q 7 L C Z x d W 9 0 O 1 N l Y 3 R p b 2 4 x L 0 1 1 b m l j a X B p b 3 N f R H V v c G x h e T E g K D I p L 0 F 1 d G 9 S Z W 1 v d m V k Q 2 9 s d W 1 u c z E u e 1 B F T l 9 p c G V u Z C w x M 3 0 m c X V v d D s s J n F 1 b 3 Q 7 U 2 V j d G l v b j E v T X V u a W N p c G l v c 1 9 E d W 9 w b G F 5 M S A o M i k v Q X V 0 b 1 J l b W 9 2 Z W R D b 2 x 1 b W 5 z M S 5 7 Y W x n b 3 J p d G 1 v L D E 0 f S Z x d W 9 0 O y w m c X V v d D t T Z W N 0 a W 9 u M S 9 N d W 5 p Y 2 l w a W 9 z X 0 R 1 b 3 B s Y X k x I C g y K S 9 B d X R v U m V t b 3 Z l Z E N v b H V t b n M x L n t p Z 2 x v Y m F s M C w x N X 0 m c X V v d D s s J n F 1 b 3 Q 7 U 2 V j d G l v b j E v T X V u a W N p c G l v c 1 9 E d W 9 w b G F 5 M S A o M i k v Q X V 0 b 1 J l b W 9 2 Z W R D b 2 x 1 b W 5 z M S 5 7 a W d s b 2 J h b C w x N n 0 m c X V v d D s s J n F 1 b 3 Q 7 U 2 V j d G l v b j E v T X V u a W N p c G l v c 1 9 E d W 9 w b G F 5 M S A o M i k v Q X V 0 b 1 J l b W 9 2 Z W R D b 2 x 1 b W 5 z M S 5 7 b m 9 y b W F s L D E 3 f S Z x d W 9 0 O y w m c X V v d D t T Z W N 0 a W 9 u M S 9 N d W 5 p Y 2 l w a W 9 z X 0 R 1 b 3 B s Y X k x I C g y K S 9 B d X R v U m V t b 3 Z l Z E N v b H V t b n M x L n t w c H J v Y j I s M T h 9 J n F 1 b 3 Q 7 L C Z x d W 9 0 O 1 N l Y 3 R p b 2 4 x L 0 1 1 b m l j a X B p b 3 N f R H V v c G x h e T E g K D I p L 0 F 1 d G 9 S Z W 1 v d m V k Q 2 9 s d W 1 u c z E u e 2 N s Y X N z a W Z p Y 2 F 0 a W 9 u L D E 5 f S Z x d W 9 0 O y w m c X V v d D t T Z W N 0 a W 9 u M S 9 N d W 5 p Y 2 l w a W 9 z X 0 R 1 b 3 B s Y X k x I C g y K S 9 B d X R v U m V t b 3 Z l Z E N v b H V t b n M x L n t n c m 9 1 c F 9 p Z C w y M H 0 m c X V v d D s s J n F 1 b 3 Q 7 U 2 V j d G l v b j E v T X V u a W N p c G l v c 1 9 E d W 9 w b G F 5 M S A o M i k v Q X V 0 b 1 J l b W 9 2 Z W R D b 2 x 1 b W 5 z M S 5 7 Y 2 9 u d C w y M X 0 m c X V v d D s s J n F 1 b 3 Q 7 U 2 V j d G l v b j E v T X V u a W N p c G l v c 1 9 E d W 9 w b G F 5 M S A o M i k v Q X V 0 b 1 J l b W 9 2 Z W R D b 2 x 1 b W 5 z M S 5 7 c H J v Y m x l b W F z L D I y f S Z x d W 9 0 O y w m c X V v d D t T Z W N 0 a W 9 u M S 9 N d W 5 p Y 2 l w a W 9 z X 0 R 1 b 3 B s Y X k x I C g y K S 9 B d X R v U m V t b 3 Z l Z E N v b H V t b n M x L n t j b 2 5 z b 2 x p Z G F k b y w y M 3 0 m c X V v d D s s J n F 1 b 3 Q 7 U 2 V j d G l v b j E v T X V u a W N p c G l v c 1 9 E d W 9 w b G F 5 M S A o M i k v Q X V 0 b 1 J l b W 9 2 Z W R D b 2 x 1 b W 5 z M S 5 7 Z G V m a W 5 p d G l 2 b y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1 b m l j a X B p b 3 N f R H V v c G x h e T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9 E d W 9 w b G F 5 M S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R H V v c G x h e T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N m E 3 Y W E 4 Y y 0 w N G J l L T Q 2 Z m E t Y T U 3 Z i 0 x M z k w M G V j Z T E 1 N z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R F 9 N V U 5 J Q 0 l Q S U 8 m c X V v d D s s J n F 1 b 3 Q 7 T U 9 O T 1 B P T E l P J n F 1 b 3 Q 7 L C Z x d W 9 0 O 0 h I S V 9 w c m 9 t Z W R p b y Z x d W 9 0 O y w m c X V v d D t I S E l f c G V u Z G l l b n R l J n F 1 b 3 Q 7 L C Z x d W 9 0 O 0 h I S V 9 p b m R p Y 2 U m c X V v d D s s J n F 1 b 3 Q 7 S E h J X 2 l w Z W 5 k J n F 1 b 3 Q 7 L C Z x d W 9 0 O 0 R J R l N C X 3 B y b 2 1 l Z G l v J n F 1 b 3 Q 7 L C Z x d W 9 0 O 0 R J R l N C X 3 B l b m R p Z W 5 0 Z S Z x d W 9 0 O y w m c X V v d D t E S U Z T Q l 9 p b m R p Y 2 U m c X V v d D s s J n F 1 b 3 Q 7 R E l G U 0 J f a X B l b m Q m c X V v d D s s J n F 1 b 3 Q 7 U E V O X 3 B y b 2 1 l Z G l v J n F 1 b 3 Q 7 L C Z x d W 9 0 O 1 B F T l 9 w Z W 5 k a W V u d G U m c X V v d D s s J n F 1 b 3 Q 7 U E V O X 2 l u Z G l j Z S Z x d W 9 0 O y w m c X V v d D t Q R U 5 f a X B l b m Q m c X V v d D s s J n F 1 b 3 Q 7 Y W x n b 3 J p d G 1 v J n F 1 b 3 Q 7 L C Z x d W 9 0 O 2 l n b G 9 i Y W w w J n F 1 b 3 Q 7 L C Z x d W 9 0 O 2 l n b G 9 i Y W w m c X V v d D s s J n F 1 b 3 Q 7 b m 9 y b W F s J n F 1 b 3 Q 7 L C Z x d W 9 0 O 3 B w c m 9 i M i Z x d W 9 0 O y w m c X V v d D t j b G F z c 2 l m a W N h d G l v b i Z x d W 9 0 O y w m c X V v d D t n c m 9 1 c F 9 p Z C Z x d W 9 0 O y w m c X V v d D t j b 2 5 0 J n F 1 b 3 Q 7 L C Z x d W 9 0 O 3 B y b 2 J s Z W 1 h c y Z x d W 9 0 O y w m c X V v d D t j b 2 5 z b 2 x p Z G F k b y Z x d W 9 0 O y w m c X V v d D t k Z W Z p b m l 0 a X Z v J n F 1 b 3 Q 7 X S I g L z 4 8 R W 5 0 c n k g V H l w Z T 0 i R m l s b E N v b H V t b l R 5 c G V z I i B W Y W x 1 Z T 0 i c 0 F 3 T U d C Z 1 l H Q m d Z R 0 J n W U d C Z 1 l E Q m d V R 0 F 3 W U R B d 0 1 E Q X c 9 P S I g L z 4 8 R W 5 0 c n k g V H l w Z T 0 i R m l s b E x h c 3 R V c G R h d G V k I i B W Y W x 1 Z T 0 i Z D I w M j U t M D I t M T h U M j I 6 M D k 6 N D Q u N T c 5 O T k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4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u a W N p c G l v c 1 9 E d W 9 w b G F 5 M i A o M i k v Q X V 0 b 1 J l b W 9 2 Z W R D b 2 x 1 b W 5 z M S 5 7 S U R f T V V O S U N J U E l P L D B 9 J n F 1 b 3 Q 7 L C Z x d W 9 0 O 1 N l Y 3 R p b 2 4 x L 0 1 1 b m l j a X B p b 3 N f R H V v c G x h e T I g K D I p L 0 F 1 d G 9 S Z W 1 v d m V k Q 2 9 s d W 1 u c z E u e 0 1 P T k 9 Q T 0 x J T y w x f S Z x d W 9 0 O y w m c X V v d D t T Z W N 0 a W 9 u M S 9 N d W 5 p Y 2 l w a W 9 z X 0 R 1 b 3 B s Y X k y I C g y K S 9 B d X R v U m V t b 3 Z l Z E N v b H V t b n M x L n t I S E l f c H J v b W V k a W 8 s M n 0 m c X V v d D s s J n F 1 b 3 Q 7 U 2 V j d G l v b j E v T X V u a W N p c G l v c 1 9 E d W 9 w b G F 5 M i A o M i k v Q X V 0 b 1 J l b W 9 2 Z W R D b 2 x 1 b W 5 z M S 5 7 S E h J X 3 B l b m R p Z W 5 0 Z S w z f S Z x d W 9 0 O y w m c X V v d D t T Z W N 0 a W 9 u M S 9 N d W 5 p Y 2 l w a W 9 z X 0 R 1 b 3 B s Y X k y I C g y K S 9 B d X R v U m V t b 3 Z l Z E N v b H V t b n M x L n t I S E l f a W 5 k a W N l L D R 9 J n F 1 b 3 Q 7 L C Z x d W 9 0 O 1 N l Y 3 R p b 2 4 x L 0 1 1 b m l j a X B p b 3 N f R H V v c G x h e T I g K D I p L 0 F 1 d G 9 S Z W 1 v d m V k Q 2 9 s d W 1 u c z E u e 0 h I S V 9 p c G V u Z C w 1 f S Z x d W 9 0 O y w m c X V v d D t T Z W N 0 a W 9 u M S 9 N d W 5 p Y 2 l w a W 9 z X 0 R 1 b 3 B s Y X k y I C g y K S 9 B d X R v U m V t b 3 Z l Z E N v b H V t b n M x L n t E S U Z T Q l 9 w c m 9 t Z W R p b y w 2 f S Z x d W 9 0 O y w m c X V v d D t T Z W N 0 a W 9 u M S 9 N d W 5 p Y 2 l w a W 9 z X 0 R 1 b 3 B s Y X k y I C g y K S 9 B d X R v U m V t b 3 Z l Z E N v b H V t b n M x L n t E S U Z T Q l 9 w Z W 5 k a W V u d G U s N 3 0 m c X V v d D s s J n F 1 b 3 Q 7 U 2 V j d G l v b j E v T X V u a W N p c G l v c 1 9 E d W 9 w b G F 5 M i A o M i k v Q X V 0 b 1 J l b W 9 2 Z W R D b 2 x 1 b W 5 z M S 5 7 R E l G U 0 J f a W 5 k a W N l L D h 9 J n F 1 b 3 Q 7 L C Z x d W 9 0 O 1 N l Y 3 R p b 2 4 x L 0 1 1 b m l j a X B p b 3 N f R H V v c G x h e T I g K D I p L 0 F 1 d G 9 S Z W 1 v d m V k Q 2 9 s d W 1 u c z E u e 0 R J R l N C X 2 l w Z W 5 k L D l 9 J n F 1 b 3 Q 7 L C Z x d W 9 0 O 1 N l Y 3 R p b 2 4 x L 0 1 1 b m l j a X B p b 3 N f R H V v c G x h e T I g K D I p L 0 F 1 d G 9 S Z W 1 v d m V k Q 2 9 s d W 1 u c z E u e 1 B F T l 9 w c m 9 t Z W R p b y w x M H 0 m c X V v d D s s J n F 1 b 3 Q 7 U 2 V j d G l v b j E v T X V u a W N p c G l v c 1 9 E d W 9 w b G F 5 M i A o M i k v Q X V 0 b 1 J l b W 9 2 Z W R D b 2 x 1 b W 5 z M S 5 7 U E V O X 3 B l b m R p Z W 5 0 Z S w x M X 0 m c X V v d D s s J n F 1 b 3 Q 7 U 2 V j d G l v b j E v T X V u a W N p c G l v c 1 9 E d W 9 w b G F 5 M i A o M i k v Q X V 0 b 1 J l b W 9 2 Z W R D b 2 x 1 b W 5 z M S 5 7 U E V O X 2 l u Z G l j Z S w x M n 0 m c X V v d D s s J n F 1 b 3 Q 7 U 2 V j d G l v b j E v T X V u a W N p c G l v c 1 9 E d W 9 w b G F 5 M i A o M i k v Q X V 0 b 1 J l b W 9 2 Z W R D b 2 x 1 b W 5 z M S 5 7 U E V O X 2 l w Z W 5 k L D E z f S Z x d W 9 0 O y w m c X V v d D t T Z W N 0 a W 9 u M S 9 N d W 5 p Y 2 l w a W 9 z X 0 R 1 b 3 B s Y X k y I C g y K S 9 B d X R v U m V t b 3 Z l Z E N v b H V t b n M x L n t h b G d v c m l 0 b W 8 s M T R 9 J n F 1 b 3 Q 7 L C Z x d W 9 0 O 1 N l Y 3 R p b 2 4 x L 0 1 1 b m l j a X B p b 3 N f R H V v c G x h e T I g K D I p L 0 F 1 d G 9 S Z W 1 v d m V k Q 2 9 s d W 1 u c z E u e 2 l n b G 9 i Y W w w L D E 1 f S Z x d W 9 0 O y w m c X V v d D t T Z W N 0 a W 9 u M S 9 N d W 5 p Y 2 l w a W 9 z X 0 R 1 b 3 B s Y X k y I C g y K S 9 B d X R v U m V t b 3 Z l Z E N v b H V t b n M x L n t p Z 2 x v Y m F s L D E 2 f S Z x d W 9 0 O y w m c X V v d D t T Z W N 0 a W 9 u M S 9 N d W 5 p Y 2 l w a W 9 z X 0 R 1 b 3 B s Y X k y I C g y K S 9 B d X R v U m V t b 3 Z l Z E N v b H V t b n M x L n t u b 3 J t Y W w s M T d 9 J n F 1 b 3 Q 7 L C Z x d W 9 0 O 1 N l Y 3 R p b 2 4 x L 0 1 1 b m l j a X B p b 3 N f R H V v c G x h e T I g K D I p L 0 F 1 d G 9 S Z W 1 v d m V k Q 2 9 s d W 1 u c z E u e 3 B w c m 9 i M i w x O H 0 m c X V v d D s s J n F 1 b 3 Q 7 U 2 V j d G l v b j E v T X V u a W N p c G l v c 1 9 E d W 9 w b G F 5 M i A o M i k v Q X V 0 b 1 J l b W 9 2 Z W R D b 2 x 1 b W 5 z M S 5 7 Y 2 x h c 3 N p Z m l j Y X R p b 2 4 s M T l 9 J n F 1 b 3 Q 7 L C Z x d W 9 0 O 1 N l Y 3 R p b 2 4 x L 0 1 1 b m l j a X B p b 3 N f R H V v c G x h e T I g K D I p L 0 F 1 d G 9 S Z W 1 v d m V k Q 2 9 s d W 1 u c z E u e 2 d y b 3 V w X 2 l k L D I w f S Z x d W 9 0 O y w m c X V v d D t T Z W N 0 a W 9 u M S 9 N d W 5 p Y 2 l w a W 9 z X 0 R 1 b 3 B s Y X k y I C g y K S 9 B d X R v U m V t b 3 Z l Z E N v b H V t b n M x L n t j b 2 5 0 L D I x f S Z x d W 9 0 O y w m c X V v d D t T Z W N 0 a W 9 u M S 9 N d W 5 p Y 2 l w a W 9 z X 0 R 1 b 3 B s Y X k y I C g y K S 9 B d X R v U m V t b 3 Z l Z E N v b H V t b n M x L n t w c m 9 i b G V t Y X M s M j J 9 J n F 1 b 3 Q 7 L C Z x d W 9 0 O 1 N l Y 3 R p b 2 4 x L 0 1 1 b m l j a X B p b 3 N f R H V v c G x h e T I g K D I p L 0 F 1 d G 9 S Z W 1 v d m V k Q 2 9 s d W 1 u c z E u e 2 N v b n N v b G l k Y W R v L D I z f S Z x d W 9 0 O y w m c X V v d D t T Z W N 0 a W 9 u M S 9 N d W 5 p Y 2 l w a W 9 z X 0 R 1 b 3 B s Y X k y I C g y K S 9 B d X R v U m V t b 3 Z l Z E N v b H V t b n M x L n t k Z W Z p b m l 0 a X Z v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T X V u a W N p c G l v c 1 9 E d W 9 w b G F 5 M i A o M i k v Q X V 0 b 1 J l b W 9 2 Z W R D b 2 x 1 b W 5 z M S 5 7 S U R f T V V O S U N J U E l P L D B 9 J n F 1 b 3 Q 7 L C Z x d W 9 0 O 1 N l Y 3 R p b 2 4 x L 0 1 1 b m l j a X B p b 3 N f R H V v c G x h e T I g K D I p L 0 F 1 d G 9 S Z W 1 v d m V k Q 2 9 s d W 1 u c z E u e 0 1 P T k 9 Q T 0 x J T y w x f S Z x d W 9 0 O y w m c X V v d D t T Z W N 0 a W 9 u M S 9 N d W 5 p Y 2 l w a W 9 z X 0 R 1 b 3 B s Y X k y I C g y K S 9 B d X R v U m V t b 3 Z l Z E N v b H V t b n M x L n t I S E l f c H J v b W V k a W 8 s M n 0 m c X V v d D s s J n F 1 b 3 Q 7 U 2 V j d G l v b j E v T X V u a W N p c G l v c 1 9 E d W 9 w b G F 5 M i A o M i k v Q X V 0 b 1 J l b W 9 2 Z W R D b 2 x 1 b W 5 z M S 5 7 S E h J X 3 B l b m R p Z W 5 0 Z S w z f S Z x d W 9 0 O y w m c X V v d D t T Z W N 0 a W 9 u M S 9 N d W 5 p Y 2 l w a W 9 z X 0 R 1 b 3 B s Y X k y I C g y K S 9 B d X R v U m V t b 3 Z l Z E N v b H V t b n M x L n t I S E l f a W 5 k a W N l L D R 9 J n F 1 b 3 Q 7 L C Z x d W 9 0 O 1 N l Y 3 R p b 2 4 x L 0 1 1 b m l j a X B p b 3 N f R H V v c G x h e T I g K D I p L 0 F 1 d G 9 S Z W 1 v d m V k Q 2 9 s d W 1 u c z E u e 0 h I S V 9 p c G V u Z C w 1 f S Z x d W 9 0 O y w m c X V v d D t T Z W N 0 a W 9 u M S 9 N d W 5 p Y 2 l w a W 9 z X 0 R 1 b 3 B s Y X k y I C g y K S 9 B d X R v U m V t b 3 Z l Z E N v b H V t b n M x L n t E S U Z T Q l 9 w c m 9 t Z W R p b y w 2 f S Z x d W 9 0 O y w m c X V v d D t T Z W N 0 a W 9 u M S 9 N d W 5 p Y 2 l w a W 9 z X 0 R 1 b 3 B s Y X k y I C g y K S 9 B d X R v U m V t b 3 Z l Z E N v b H V t b n M x L n t E S U Z T Q l 9 w Z W 5 k a W V u d G U s N 3 0 m c X V v d D s s J n F 1 b 3 Q 7 U 2 V j d G l v b j E v T X V u a W N p c G l v c 1 9 E d W 9 w b G F 5 M i A o M i k v Q X V 0 b 1 J l b W 9 2 Z W R D b 2 x 1 b W 5 z M S 5 7 R E l G U 0 J f a W 5 k a W N l L D h 9 J n F 1 b 3 Q 7 L C Z x d W 9 0 O 1 N l Y 3 R p b 2 4 x L 0 1 1 b m l j a X B p b 3 N f R H V v c G x h e T I g K D I p L 0 F 1 d G 9 S Z W 1 v d m V k Q 2 9 s d W 1 u c z E u e 0 R J R l N C X 2 l w Z W 5 k L D l 9 J n F 1 b 3 Q 7 L C Z x d W 9 0 O 1 N l Y 3 R p b 2 4 x L 0 1 1 b m l j a X B p b 3 N f R H V v c G x h e T I g K D I p L 0 F 1 d G 9 S Z W 1 v d m V k Q 2 9 s d W 1 u c z E u e 1 B F T l 9 w c m 9 t Z W R p b y w x M H 0 m c X V v d D s s J n F 1 b 3 Q 7 U 2 V j d G l v b j E v T X V u a W N p c G l v c 1 9 E d W 9 w b G F 5 M i A o M i k v Q X V 0 b 1 J l b W 9 2 Z W R D b 2 x 1 b W 5 z M S 5 7 U E V O X 3 B l b m R p Z W 5 0 Z S w x M X 0 m c X V v d D s s J n F 1 b 3 Q 7 U 2 V j d G l v b j E v T X V u a W N p c G l v c 1 9 E d W 9 w b G F 5 M i A o M i k v Q X V 0 b 1 J l b W 9 2 Z W R D b 2 x 1 b W 5 z M S 5 7 U E V O X 2 l u Z G l j Z S w x M n 0 m c X V v d D s s J n F 1 b 3 Q 7 U 2 V j d G l v b j E v T X V u a W N p c G l v c 1 9 E d W 9 w b G F 5 M i A o M i k v Q X V 0 b 1 J l b W 9 2 Z W R D b 2 x 1 b W 5 z M S 5 7 U E V O X 2 l w Z W 5 k L D E z f S Z x d W 9 0 O y w m c X V v d D t T Z W N 0 a W 9 u M S 9 N d W 5 p Y 2 l w a W 9 z X 0 R 1 b 3 B s Y X k y I C g y K S 9 B d X R v U m V t b 3 Z l Z E N v b H V t b n M x L n t h b G d v c m l 0 b W 8 s M T R 9 J n F 1 b 3 Q 7 L C Z x d W 9 0 O 1 N l Y 3 R p b 2 4 x L 0 1 1 b m l j a X B p b 3 N f R H V v c G x h e T I g K D I p L 0 F 1 d G 9 S Z W 1 v d m V k Q 2 9 s d W 1 u c z E u e 2 l n b G 9 i Y W w w L D E 1 f S Z x d W 9 0 O y w m c X V v d D t T Z W N 0 a W 9 u M S 9 N d W 5 p Y 2 l w a W 9 z X 0 R 1 b 3 B s Y X k y I C g y K S 9 B d X R v U m V t b 3 Z l Z E N v b H V t b n M x L n t p Z 2 x v Y m F s L D E 2 f S Z x d W 9 0 O y w m c X V v d D t T Z W N 0 a W 9 u M S 9 N d W 5 p Y 2 l w a W 9 z X 0 R 1 b 3 B s Y X k y I C g y K S 9 B d X R v U m V t b 3 Z l Z E N v b H V t b n M x L n t u b 3 J t Y W w s M T d 9 J n F 1 b 3 Q 7 L C Z x d W 9 0 O 1 N l Y 3 R p b 2 4 x L 0 1 1 b m l j a X B p b 3 N f R H V v c G x h e T I g K D I p L 0 F 1 d G 9 S Z W 1 v d m V k Q 2 9 s d W 1 u c z E u e 3 B w c m 9 i M i w x O H 0 m c X V v d D s s J n F 1 b 3 Q 7 U 2 V j d G l v b j E v T X V u a W N p c G l v c 1 9 E d W 9 w b G F 5 M i A o M i k v Q X V 0 b 1 J l b W 9 2 Z W R D b 2 x 1 b W 5 z M S 5 7 Y 2 x h c 3 N p Z m l j Y X R p b 2 4 s M T l 9 J n F 1 b 3 Q 7 L C Z x d W 9 0 O 1 N l Y 3 R p b 2 4 x L 0 1 1 b m l j a X B p b 3 N f R H V v c G x h e T I g K D I p L 0 F 1 d G 9 S Z W 1 v d m V k Q 2 9 s d W 1 u c z E u e 2 d y b 3 V w X 2 l k L D I w f S Z x d W 9 0 O y w m c X V v d D t T Z W N 0 a W 9 u M S 9 N d W 5 p Y 2 l w a W 9 z X 0 R 1 b 3 B s Y X k y I C g y K S 9 B d X R v U m V t b 3 Z l Z E N v b H V t b n M x L n t j b 2 5 0 L D I x f S Z x d W 9 0 O y w m c X V v d D t T Z W N 0 a W 9 u M S 9 N d W 5 p Y 2 l w a W 9 z X 0 R 1 b 3 B s Y X k y I C g y K S 9 B d X R v U m V t b 3 Z l Z E N v b H V t b n M x L n t w c m 9 i b G V t Y X M s M j J 9 J n F 1 b 3 Q 7 L C Z x d W 9 0 O 1 N l Y 3 R p b 2 4 x L 0 1 1 b m l j a X B p b 3 N f R H V v c G x h e T I g K D I p L 0 F 1 d G 9 S Z W 1 v d m V k Q 2 9 s d W 1 u c z E u e 2 N v b n N v b G l k Y W R v L D I z f S Z x d W 9 0 O y w m c X V v d D t T Z W N 0 a W 9 u M S 9 N d W 5 p Y 2 l w a W 9 z X 0 R 1 b 3 B s Y X k y I C g y K S 9 B d X R v U m V t b 3 Z l Z E N v b H V t b n M x L n t k Z W Z p b m l 0 a X Z v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X V u a W N p c G l v c 1 9 E d W 9 w b G F 5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y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R H V v c G x h e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8 z c G x h e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4 N D N j O W V m L T h i Y T U t N D V h Y y 0 5 M T E y L W E 3 Y j B l Y m Q 2 O W I 3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E X 0 1 V T k l D S V B J T y Z x d W 9 0 O y w m c X V v d D t N T 0 5 P U E 9 M S U 8 m c X V v d D s s J n F 1 b 3 Q 7 S E h J X 3 B y b 2 1 l Z G l v J n F 1 b 3 Q 7 L C Z x d W 9 0 O 0 h I S V 9 w Z W 5 k a W V u d G U m c X V v d D s s J n F 1 b 3 Q 7 S E h J X 2 l u Z G l j Z S Z x d W 9 0 O y w m c X V v d D t I S E l f a X B l b m Q m c X V v d D s s J n F 1 b 3 Q 7 R E l G U 0 J f c H J v b W V k a W 8 m c X V v d D s s J n F 1 b 3 Q 7 R E l G U 0 J f c G V u Z G l l b n R l J n F 1 b 3 Q 7 L C Z x d W 9 0 O 0 R J R l N C X 2 l u Z G l j Z S Z x d W 9 0 O y w m c X V v d D t E S U Z T Q l 9 p c G V u Z C Z x d W 9 0 O y w m c X V v d D t Q R U 5 f a W 5 k a W N l J n F 1 b 3 Q 7 L C Z x d W 9 0 O 1 B F T l 9 p c G V u Z C Z x d W 9 0 O y w m c X V v d D t Q R U 5 f c H J v b W V k a W 8 m c X V v d D s s J n F 1 b 3 Q 7 U E V O X 3 B l b m R p Z W 5 0 Z S Z x d W 9 0 O y w m c X V v d D t h b G d v c m l 0 b W 8 m c X V v d D s s J n F 1 b 3 Q 7 a W d s b 2 J h b D A m c X V v d D s s J n F 1 b 3 Q 7 a W d s b 2 J h b C Z x d W 9 0 O y w m c X V v d D t u b 3 J t Y W w m c X V v d D s s J n F 1 b 3 Q 7 c H B y b 2 I y J n F 1 b 3 Q 7 L C Z x d W 9 0 O 2 N s Y X N z a W Z p Y 2 F 0 a W 9 u J n F 1 b 3 Q 7 L C Z x d W 9 0 O 2 d y b 3 V w X 2 l k J n F 1 b 3 Q 7 L C Z x d W 9 0 O 2 N v b n Q m c X V v d D s s J n F 1 b 3 Q 7 c H J v Y m x l b W F z J n F 1 b 3 Q 7 L C Z x d W 9 0 O 2 N v b n N v b G l k Y W R v J n F 1 b 3 Q 7 L C Z x d W 9 0 O 2 R l Z m l u a X R p d m 8 m c X V v d D t d I i A v P j x F b n R y e S B U e X B l P S J G a W x s Q 2 9 s d W 1 u V H l w Z X M i I F Z h b H V l P S J z Q X d N R 0 J n W U d C Z 1 l H Q m d Z R 0 J n W U R C Z 1 V H Q X d Z R E F 3 T U R B d z 0 9 I i A v P j x F b n R y e S B U e X B l P S J G a W x s T G F z d F V w Z G F 0 Z W Q i I F Z h b H V l P S J k M j A y N S 0 w M i 0 x O F Q y M j o w O T o 0 N C 4 1 N z k 5 O T c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g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5 p Y 2 l w a W 9 z X z N w b G F 5 I C g y K S 9 B d X R v U m V t b 3 Z l Z E N v b H V t b n M x L n t J R F 9 N V U 5 J Q 0 l Q S U 8 s M H 0 m c X V v d D s s J n F 1 b 3 Q 7 U 2 V j d G l v b j E v T X V u a W N p c G l v c 1 8 z c G x h e S A o M i k v Q X V 0 b 1 J l b W 9 2 Z W R D b 2 x 1 b W 5 z M S 5 7 T U 9 O T 1 B P T E l P L D F 9 J n F 1 b 3 Q 7 L C Z x d W 9 0 O 1 N l Y 3 R p b 2 4 x L 0 1 1 b m l j a X B p b 3 N f M 3 B s Y X k g K D I p L 0 F 1 d G 9 S Z W 1 v d m V k Q 2 9 s d W 1 u c z E u e 0 h I S V 9 w c m 9 t Z W R p b y w y f S Z x d W 9 0 O y w m c X V v d D t T Z W N 0 a W 9 u M S 9 N d W 5 p Y 2 l w a W 9 z X z N w b G F 5 I C g y K S 9 B d X R v U m V t b 3 Z l Z E N v b H V t b n M x L n t I S E l f c G V u Z G l l b n R l L D N 9 J n F 1 b 3 Q 7 L C Z x d W 9 0 O 1 N l Y 3 R p b 2 4 x L 0 1 1 b m l j a X B p b 3 N f M 3 B s Y X k g K D I p L 0 F 1 d G 9 S Z W 1 v d m V k Q 2 9 s d W 1 u c z E u e 0 h I S V 9 p b m R p Y 2 U s N H 0 m c X V v d D s s J n F 1 b 3 Q 7 U 2 V j d G l v b j E v T X V u a W N p c G l v c 1 8 z c G x h e S A o M i k v Q X V 0 b 1 J l b W 9 2 Z W R D b 2 x 1 b W 5 z M S 5 7 S E h J X 2 l w Z W 5 k L D V 9 J n F 1 b 3 Q 7 L C Z x d W 9 0 O 1 N l Y 3 R p b 2 4 x L 0 1 1 b m l j a X B p b 3 N f M 3 B s Y X k g K D I p L 0 F 1 d G 9 S Z W 1 v d m V k Q 2 9 s d W 1 u c z E u e 0 R J R l N C X 3 B y b 2 1 l Z G l v L D Z 9 J n F 1 b 3 Q 7 L C Z x d W 9 0 O 1 N l Y 3 R p b 2 4 x L 0 1 1 b m l j a X B p b 3 N f M 3 B s Y X k g K D I p L 0 F 1 d G 9 S Z W 1 v d m V k Q 2 9 s d W 1 u c z E u e 0 R J R l N C X 3 B l b m R p Z W 5 0 Z S w 3 f S Z x d W 9 0 O y w m c X V v d D t T Z W N 0 a W 9 u M S 9 N d W 5 p Y 2 l w a W 9 z X z N w b G F 5 I C g y K S 9 B d X R v U m V t b 3 Z l Z E N v b H V t b n M x L n t E S U Z T Q l 9 p b m R p Y 2 U s O H 0 m c X V v d D s s J n F 1 b 3 Q 7 U 2 V j d G l v b j E v T X V u a W N p c G l v c 1 8 z c G x h e S A o M i k v Q X V 0 b 1 J l b W 9 2 Z W R D b 2 x 1 b W 5 z M S 5 7 R E l G U 0 J f a X B l b m Q s O X 0 m c X V v d D s s J n F 1 b 3 Q 7 U 2 V j d G l v b j E v T X V u a W N p c G l v c 1 8 z c G x h e S A o M i k v Q X V 0 b 1 J l b W 9 2 Z W R D b 2 x 1 b W 5 z M S 5 7 U E V O X 2 l u Z G l j Z S w x M H 0 m c X V v d D s s J n F 1 b 3 Q 7 U 2 V j d G l v b j E v T X V u a W N p c G l v c 1 8 z c G x h e S A o M i k v Q X V 0 b 1 J l b W 9 2 Z W R D b 2 x 1 b W 5 z M S 5 7 U E V O X 2 l w Z W 5 k L D E x f S Z x d W 9 0 O y w m c X V v d D t T Z W N 0 a W 9 u M S 9 N d W 5 p Y 2 l w a W 9 z X z N w b G F 5 I C g y K S 9 B d X R v U m V t b 3 Z l Z E N v b H V t b n M x L n t Q R U 5 f c H J v b W V k a W 8 s M T J 9 J n F 1 b 3 Q 7 L C Z x d W 9 0 O 1 N l Y 3 R p b 2 4 x L 0 1 1 b m l j a X B p b 3 N f M 3 B s Y X k g K D I p L 0 F 1 d G 9 S Z W 1 v d m V k Q 2 9 s d W 1 u c z E u e 1 B F T l 9 w Z W 5 k a W V u d G U s M T N 9 J n F 1 b 3 Q 7 L C Z x d W 9 0 O 1 N l Y 3 R p b 2 4 x L 0 1 1 b m l j a X B p b 3 N f M 3 B s Y X k g K D I p L 0 F 1 d G 9 S Z W 1 v d m V k Q 2 9 s d W 1 u c z E u e 2 F s Z 2 9 y a X R t b y w x N H 0 m c X V v d D s s J n F 1 b 3 Q 7 U 2 V j d G l v b j E v T X V u a W N p c G l v c 1 8 z c G x h e S A o M i k v Q X V 0 b 1 J l b W 9 2 Z W R D b 2 x 1 b W 5 z M S 5 7 a W d s b 2 J h b D A s M T V 9 J n F 1 b 3 Q 7 L C Z x d W 9 0 O 1 N l Y 3 R p b 2 4 x L 0 1 1 b m l j a X B p b 3 N f M 3 B s Y X k g K D I p L 0 F 1 d G 9 S Z W 1 v d m V k Q 2 9 s d W 1 u c z E u e 2 l n b G 9 i Y W w s M T Z 9 J n F 1 b 3 Q 7 L C Z x d W 9 0 O 1 N l Y 3 R p b 2 4 x L 0 1 1 b m l j a X B p b 3 N f M 3 B s Y X k g K D I p L 0 F 1 d G 9 S Z W 1 v d m V k Q 2 9 s d W 1 u c z E u e 2 5 v c m 1 h b C w x N 3 0 m c X V v d D s s J n F 1 b 3 Q 7 U 2 V j d G l v b j E v T X V u a W N p c G l v c 1 8 z c G x h e S A o M i k v Q X V 0 b 1 J l b W 9 2 Z W R D b 2 x 1 b W 5 z M S 5 7 c H B y b 2 I y L D E 4 f S Z x d W 9 0 O y w m c X V v d D t T Z W N 0 a W 9 u M S 9 N d W 5 p Y 2 l w a W 9 z X z N w b G F 5 I C g y K S 9 B d X R v U m V t b 3 Z l Z E N v b H V t b n M x L n t j b G F z c 2 l m a W N h d G l v b i w x O X 0 m c X V v d D s s J n F 1 b 3 Q 7 U 2 V j d G l v b j E v T X V u a W N p c G l v c 1 8 z c G x h e S A o M i k v Q X V 0 b 1 J l b W 9 2 Z W R D b 2 x 1 b W 5 z M S 5 7 Z 3 J v d X B f a W Q s M j B 9 J n F 1 b 3 Q 7 L C Z x d W 9 0 O 1 N l Y 3 R p b 2 4 x L 0 1 1 b m l j a X B p b 3 N f M 3 B s Y X k g K D I p L 0 F 1 d G 9 S Z W 1 v d m V k Q 2 9 s d W 1 u c z E u e 2 N v b n Q s M j F 9 J n F 1 b 3 Q 7 L C Z x d W 9 0 O 1 N l Y 3 R p b 2 4 x L 0 1 1 b m l j a X B p b 3 N f M 3 B s Y X k g K D I p L 0 F 1 d G 9 S Z W 1 v d m V k Q 2 9 s d W 1 u c z E u e 3 B y b 2 J s Z W 1 h c y w y M n 0 m c X V v d D s s J n F 1 b 3 Q 7 U 2 V j d G l v b j E v T X V u a W N p c G l v c 1 8 z c G x h e S A o M i k v Q X V 0 b 1 J l b W 9 2 Z W R D b 2 x 1 b W 5 z M S 5 7 Y 2 9 u c 2 9 s a W R h Z G 8 s M j N 9 J n F 1 b 3 Q 7 L C Z x d W 9 0 O 1 N l Y 3 R p b 2 4 x L 0 1 1 b m l j a X B p b 3 N f M 3 B s Y X k g K D I p L 0 F 1 d G 9 S Z W 1 v d m V k Q 2 9 s d W 1 u c z E u e 2 R l Z m l u a X R p d m 8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N d W 5 p Y 2 l w a W 9 z X z N w b G F 5 I C g y K S 9 B d X R v U m V t b 3 Z l Z E N v b H V t b n M x L n t J R F 9 N V U 5 J Q 0 l Q S U 8 s M H 0 m c X V v d D s s J n F 1 b 3 Q 7 U 2 V j d G l v b j E v T X V u a W N p c G l v c 1 8 z c G x h e S A o M i k v Q X V 0 b 1 J l b W 9 2 Z W R D b 2 x 1 b W 5 z M S 5 7 T U 9 O T 1 B P T E l P L D F 9 J n F 1 b 3 Q 7 L C Z x d W 9 0 O 1 N l Y 3 R p b 2 4 x L 0 1 1 b m l j a X B p b 3 N f M 3 B s Y X k g K D I p L 0 F 1 d G 9 S Z W 1 v d m V k Q 2 9 s d W 1 u c z E u e 0 h I S V 9 w c m 9 t Z W R p b y w y f S Z x d W 9 0 O y w m c X V v d D t T Z W N 0 a W 9 u M S 9 N d W 5 p Y 2 l w a W 9 z X z N w b G F 5 I C g y K S 9 B d X R v U m V t b 3 Z l Z E N v b H V t b n M x L n t I S E l f c G V u Z G l l b n R l L D N 9 J n F 1 b 3 Q 7 L C Z x d W 9 0 O 1 N l Y 3 R p b 2 4 x L 0 1 1 b m l j a X B p b 3 N f M 3 B s Y X k g K D I p L 0 F 1 d G 9 S Z W 1 v d m V k Q 2 9 s d W 1 u c z E u e 0 h I S V 9 p b m R p Y 2 U s N H 0 m c X V v d D s s J n F 1 b 3 Q 7 U 2 V j d G l v b j E v T X V u a W N p c G l v c 1 8 z c G x h e S A o M i k v Q X V 0 b 1 J l b W 9 2 Z W R D b 2 x 1 b W 5 z M S 5 7 S E h J X 2 l w Z W 5 k L D V 9 J n F 1 b 3 Q 7 L C Z x d W 9 0 O 1 N l Y 3 R p b 2 4 x L 0 1 1 b m l j a X B p b 3 N f M 3 B s Y X k g K D I p L 0 F 1 d G 9 S Z W 1 v d m V k Q 2 9 s d W 1 u c z E u e 0 R J R l N C X 3 B y b 2 1 l Z G l v L D Z 9 J n F 1 b 3 Q 7 L C Z x d W 9 0 O 1 N l Y 3 R p b 2 4 x L 0 1 1 b m l j a X B p b 3 N f M 3 B s Y X k g K D I p L 0 F 1 d G 9 S Z W 1 v d m V k Q 2 9 s d W 1 u c z E u e 0 R J R l N C X 3 B l b m R p Z W 5 0 Z S w 3 f S Z x d W 9 0 O y w m c X V v d D t T Z W N 0 a W 9 u M S 9 N d W 5 p Y 2 l w a W 9 z X z N w b G F 5 I C g y K S 9 B d X R v U m V t b 3 Z l Z E N v b H V t b n M x L n t E S U Z T Q l 9 p b m R p Y 2 U s O H 0 m c X V v d D s s J n F 1 b 3 Q 7 U 2 V j d G l v b j E v T X V u a W N p c G l v c 1 8 z c G x h e S A o M i k v Q X V 0 b 1 J l b W 9 2 Z W R D b 2 x 1 b W 5 z M S 5 7 R E l G U 0 J f a X B l b m Q s O X 0 m c X V v d D s s J n F 1 b 3 Q 7 U 2 V j d G l v b j E v T X V u a W N p c G l v c 1 8 z c G x h e S A o M i k v Q X V 0 b 1 J l b W 9 2 Z W R D b 2 x 1 b W 5 z M S 5 7 U E V O X 2 l u Z G l j Z S w x M H 0 m c X V v d D s s J n F 1 b 3 Q 7 U 2 V j d G l v b j E v T X V u a W N p c G l v c 1 8 z c G x h e S A o M i k v Q X V 0 b 1 J l b W 9 2 Z W R D b 2 x 1 b W 5 z M S 5 7 U E V O X 2 l w Z W 5 k L D E x f S Z x d W 9 0 O y w m c X V v d D t T Z W N 0 a W 9 u M S 9 N d W 5 p Y 2 l w a W 9 z X z N w b G F 5 I C g y K S 9 B d X R v U m V t b 3 Z l Z E N v b H V t b n M x L n t Q R U 5 f c H J v b W V k a W 8 s M T J 9 J n F 1 b 3 Q 7 L C Z x d W 9 0 O 1 N l Y 3 R p b 2 4 x L 0 1 1 b m l j a X B p b 3 N f M 3 B s Y X k g K D I p L 0 F 1 d G 9 S Z W 1 v d m V k Q 2 9 s d W 1 u c z E u e 1 B F T l 9 w Z W 5 k a W V u d G U s M T N 9 J n F 1 b 3 Q 7 L C Z x d W 9 0 O 1 N l Y 3 R p b 2 4 x L 0 1 1 b m l j a X B p b 3 N f M 3 B s Y X k g K D I p L 0 F 1 d G 9 S Z W 1 v d m V k Q 2 9 s d W 1 u c z E u e 2 F s Z 2 9 y a X R t b y w x N H 0 m c X V v d D s s J n F 1 b 3 Q 7 U 2 V j d G l v b j E v T X V u a W N p c G l v c 1 8 z c G x h e S A o M i k v Q X V 0 b 1 J l b W 9 2 Z W R D b 2 x 1 b W 5 z M S 5 7 a W d s b 2 J h b D A s M T V 9 J n F 1 b 3 Q 7 L C Z x d W 9 0 O 1 N l Y 3 R p b 2 4 x L 0 1 1 b m l j a X B p b 3 N f M 3 B s Y X k g K D I p L 0 F 1 d G 9 S Z W 1 v d m V k Q 2 9 s d W 1 u c z E u e 2 l n b G 9 i Y W w s M T Z 9 J n F 1 b 3 Q 7 L C Z x d W 9 0 O 1 N l Y 3 R p b 2 4 x L 0 1 1 b m l j a X B p b 3 N f M 3 B s Y X k g K D I p L 0 F 1 d G 9 S Z W 1 v d m V k Q 2 9 s d W 1 u c z E u e 2 5 v c m 1 h b C w x N 3 0 m c X V v d D s s J n F 1 b 3 Q 7 U 2 V j d G l v b j E v T X V u a W N p c G l v c 1 8 z c G x h e S A o M i k v Q X V 0 b 1 J l b W 9 2 Z W R D b 2 x 1 b W 5 z M S 5 7 c H B y b 2 I y L D E 4 f S Z x d W 9 0 O y w m c X V v d D t T Z W N 0 a W 9 u M S 9 N d W 5 p Y 2 l w a W 9 z X z N w b G F 5 I C g y K S 9 B d X R v U m V t b 3 Z l Z E N v b H V t b n M x L n t j b G F z c 2 l m a W N h d G l v b i w x O X 0 m c X V v d D s s J n F 1 b 3 Q 7 U 2 V j d G l v b j E v T X V u a W N p c G l v c 1 8 z c G x h e S A o M i k v Q X V 0 b 1 J l b W 9 2 Z W R D b 2 x 1 b W 5 z M S 5 7 Z 3 J v d X B f a W Q s M j B 9 J n F 1 b 3 Q 7 L C Z x d W 9 0 O 1 N l Y 3 R p b 2 4 x L 0 1 1 b m l j a X B p b 3 N f M 3 B s Y X k g K D I p L 0 F 1 d G 9 S Z W 1 v d m V k Q 2 9 s d W 1 u c z E u e 2 N v b n Q s M j F 9 J n F 1 b 3 Q 7 L C Z x d W 9 0 O 1 N l Y 3 R p b 2 4 x L 0 1 1 b m l j a X B p b 3 N f M 3 B s Y X k g K D I p L 0 F 1 d G 9 S Z W 1 v d m V k Q 2 9 s d W 1 u c z E u e 3 B y b 2 J s Z W 1 h c y w y M n 0 m c X V v d D s s J n F 1 b 3 Q 7 U 2 V j d G l v b j E v T X V u a W N p c G l v c 1 8 z c G x h e S A o M i k v Q X V 0 b 1 J l b W 9 2 Z W R D b 2 x 1 b W 5 z M S 5 7 Y 2 9 u c 2 9 s a W R h Z G 8 s M j N 9 J n F 1 b 3 Q 7 L C Z x d W 9 0 O 1 N l Y 3 R p b 2 4 x L 0 1 1 b m l j a X B p b 3 N f M 3 B s Y X k g K D I p L 0 F 1 d G 9 S Z W 1 v d m V k Q 2 9 s d W 1 u c z E u e 2 R l Z m l u a X R p d m 8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d W 5 p Y 2 l w a W 9 z X z N w b G F 5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M 3 B s Y X k l M j A o M i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8 z c G x h e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D E 3 Z m Q x Y m I t M z R h Z C 0 0 M z I y L T k x Z D E t Z m F h Z G E 3 M T Y 4 Y T M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1 b m l j a X B p b 3 N f R H V v c G x h e T F f X z M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1 b m l j a X B p b 3 N f R H V v c G x h e T E g K D M p L 0 F 1 d G 9 S Z W 1 v d m V k Q 2 9 s d W 1 u c z E u e 0 l E X 0 1 V T k l D S V B J T y w w f S Z x d W 9 0 O y w m c X V v d D t T Z W N 0 a W 9 u M S 9 N d W 5 p Y 2 l w a W 9 z X 0 R 1 b 3 B s Y X k x I C g z K S 9 B d X R v U m V t b 3 Z l Z E N v b H V t b n M x L n t N T 0 5 P U E 9 M S U 8 s M X 0 m c X V v d D s s J n F 1 b 3 Q 7 U 2 V j d G l v b j E v T X V u a W N p c G l v c 1 9 E d W 9 w b G F 5 M S A o M y k v Q X V 0 b 1 J l b W 9 2 Z W R D b 2 x 1 b W 5 z M S 5 7 S E h J X 3 B y b 2 1 l Z G l v L D J 9 J n F 1 b 3 Q 7 L C Z x d W 9 0 O 1 N l Y 3 R p b 2 4 x L 0 1 1 b m l j a X B p b 3 N f R H V v c G x h e T E g K D M p L 0 F 1 d G 9 S Z W 1 v d m V k Q 2 9 s d W 1 u c z E u e 0 h I S V 9 w Z W 5 k a W V u d G U s M 3 0 m c X V v d D s s J n F 1 b 3 Q 7 U 2 V j d G l v b j E v T X V u a W N p c G l v c 1 9 E d W 9 w b G F 5 M S A o M y k v Q X V 0 b 1 J l b W 9 2 Z W R D b 2 x 1 b W 5 z M S 5 7 S E h J X 2 l u Z G l j Z S w 0 f S Z x d W 9 0 O y w m c X V v d D t T Z W N 0 a W 9 u M S 9 N d W 5 p Y 2 l w a W 9 z X 0 R 1 b 3 B s Y X k x I C g z K S 9 B d X R v U m V t b 3 Z l Z E N v b H V t b n M x L n t I S E l f a X B l b m Q s N X 0 m c X V v d D s s J n F 1 b 3 Q 7 U 2 V j d G l v b j E v T X V u a W N p c G l v c 1 9 E d W 9 w b G F 5 M S A o M y k v Q X V 0 b 1 J l b W 9 2 Z W R D b 2 x 1 b W 5 z M S 5 7 R E l G U 0 J f c H J v b W V k a W 8 s N n 0 m c X V v d D s s J n F 1 b 3 Q 7 U 2 V j d G l v b j E v T X V u a W N p c G l v c 1 9 E d W 9 w b G F 5 M S A o M y k v Q X V 0 b 1 J l b W 9 2 Z W R D b 2 x 1 b W 5 z M S 5 7 R E l G U 0 J f c G V u Z G l l b n R l L D d 9 J n F 1 b 3 Q 7 L C Z x d W 9 0 O 1 N l Y 3 R p b 2 4 x L 0 1 1 b m l j a X B p b 3 N f R H V v c G x h e T E g K D M p L 0 F 1 d G 9 S Z W 1 v d m V k Q 2 9 s d W 1 u c z E u e 0 R J R l N C X 2 l u Z G l j Z S w 4 f S Z x d W 9 0 O y w m c X V v d D t T Z W N 0 a W 9 u M S 9 N d W 5 p Y 2 l w a W 9 z X 0 R 1 b 3 B s Y X k x I C g z K S 9 B d X R v U m V t b 3 Z l Z E N v b H V t b n M x L n t E S U Z T Q l 9 p c G V u Z C w 5 f S Z x d W 9 0 O y w m c X V v d D t T Z W N 0 a W 9 u M S 9 N d W 5 p Y 2 l w a W 9 z X 0 R 1 b 3 B s Y X k x I C g z K S 9 B d X R v U m V t b 3 Z l Z E N v b H V t b n M x L n t Q R U 5 f c H J v b W V k a W 8 s M T B 9 J n F 1 b 3 Q 7 L C Z x d W 9 0 O 1 N l Y 3 R p b 2 4 x L 0 1 1 b m l j a X B p b 3 N f R H V v c G x h e T E g K D M p L 0 F 1 d G 9 S Z W 1 v d m V k Q 2 9 s d W 1 u c z E u e 1 B F T l 9 w Z W 5 k a W V u d G U s M T F 9 J n F 1 b 3 Q 7 L C Z x d W 9 0 O 1 N l Y 3 R p b 2 4 x L 0 1 1 b m l j a X B p b 3 N f R H V v c G x h e T E g K D M p L 0 F 1 d G 9 S Z W 1 v d m V k Q 2 9 s d W 1 u c z E u e 1 B F T l 9 p b m R p Y 2 U s M T J 9 J n F 1 b 3 Q 7 L C Z x d W 9 0 O 1 N l Y 3 R p b 2 4 x L 0 1 1 b m l j a X B p b 3 N f R H V v c G x h e T E g K D M p L 0 F 1 d G 9 S Z W 1 v d m V k Q 2 9 s d W 1 u c z E u e 1 B F T l 9 p c G V u Z C w x M 3 0 m c X V v d D s s J n F 1 b 3 Q 7 U 2 V j d G l v b j E v T X V u a W N p c G l v c 1 9 E d W 9 w b G F 5 M S A o M y k v Q X V 0 b 1 J l b W 9 2 Z W R D b 2 x 1 b W 5 z M S 5 7 Y W x n b 3 J p d G 1 v L D E 0 f S Z x d W 9 0 O y w m c X V v d D t T Z W N 0 a W 9 u M S 9 N d W 5 p Y 2 l w a W 9 z X 0 R 1 b 3 B s Y X k x I C g z K S 9 B d X R v U m V t b 3 Z l Z E N v b H V t b n M x L n t p Z 2 x v Y m F s M C w x N X 0 m c X V v d D s s J n F 1 b 3 Q 7 U 2 V j d G l v b j E v T X V u a W N p c G l v c 1 9 E d W 9 w b G F 5 M S A o M y k v Q X V 0 b 1 J l b W 9 2 Z W R D b 2 x 1 b W 5 z M S 5 7 a W d s b 2 J h b C w x N n 0 m c X V v d D s s J n F 1 b 3 Q 7 U 2 V j d G l v b j E v T X V u a W N p c G l v c 1 9 E d W 9 w b G F 5 M S A o M y k v Q X V 0 b 1 J l b W 9 2 Z W R D b 2 x 1 b W 5 z M S 5 7 b m 9 y b W F s L D E 3 f S Z x d W 9 0 O y w m c X V v d D t T Z W N 0 a W 9 u M S 9 N d W 5 p Y 2 l w a W 9 z X 0 R 1 b 3 B s Y X k x I C g z K S 9 B d X R v U m V t b 3 Z l Z E N v b H V t b n M x L n t w c H J v Y j I s M T h 9 J n F 1 b 3 Q 7 L C Z x d W 9 0 O 1 N l Y 3 R p b 2 4 x L 0 1 1 b m l j a X B p b 3 N f R H V v c G x h e T E g K D M p L 0 F 1 d G 9 S Z W 1 v d m V k Q 2 9 s d W 1 u c z E u e 2 N s Y X N z a W Z p Y 2 F 0 a W 9 u L D E 5 f S Z x d W 9 0 O y w m c X V v d D t T Z W N 0 a W 9 u M S 9 N d W 5 p Y 2 l w a W 9 z X 0 R 1 b 3 B s Y X k x I C g z K S 9 B d X R v U m V t b 3 Z l Z E N v b H V t b n M x L n t n c m 9 1 c F 9 p Z C w y M H 0 m c X V v d D s s J n F 1 b 3 Q 7 U 2 V j d G l v b j E v T X V u a W N p c G l v c 1 9 E d W 9 w b G F 5 M S A o M y k v Q X V 0 b 1 J l b W 9 2 Z W R D b 2 x 1 b W 5 z M S 5 7 Y 2 9 u d C w y M X 0 m c X V v d D s s J n F 1 b 3 Q 7 U 2 V j d G l v b j E v T X V u a W N p c G l v c 1 9 E d W 9 w b G F 5 M S A o M y k v Q X V 0 b 1 J l b W 9 2 Z W R D b 2 x 1 b W 5 z M S 5 7 c H J v Y m x l b W F z L D I y f S Z x d W 9 0 O y w m c X V v d D t T Z W N 0 a W 9 u M S 9 N d W 5 p Y 2 l w a W 9 z X 0 R 1 b 3 B s Y X k x I C g z K S 9 B d X R v U m V t b 3 Z l Z E N v b H V t b n M x L n t j b 2 5 z b 2 x p Z G F k b y w y M 3 0 m c X V v d D s s J n F 1 b 3 Q 7 U 2 V j d G l v b j E v T X V u a W N p c G l v c 1 9 E d W 9 w b G F 5 M S A o M y k v Q X V 0 b 1 J l b W 9 2 Z W R D b 2 x 1 b W 5 z M S 5 7 Z G V m a W 5 p d G l 2 b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0 1 1 b m l j a X B p b 3 N f R H V v c G x h e T E g K D M p L 0 F 1 d G 9 S Z W 1 v d m V k Q 2 9 s d W 1 u c z E u e 0 l E X 0 1 V T k l D S V B J T y w w f S Z x d W 9 0 O y w m c X V v d D t T Z W N 0 a W 9 u M S 9 N d W 5 p Y 2 l w a W 9 z X 0 R 1 b 3 B s Y X k x I C g z K S 9 B d X R v U m V t b 3 Z l Z E N v b H V t b n M x L n t N T 0 5 P U E 9 M S U 8 s M X 0 m c X V v d D s s J n F 1 b 3 Q 7 U 2 V j d G l v b j E v T X V u a W N p c G l v c 1 9 E d W 9 w b G F 5 M S A o M y k v Q X V 0 b 1 J l b W 9 2 Z W R D b 2 x 1 b W 5 z M S 5 7 S E h J X 3 B y b 2 1 l Z G l v L D J 9 J n F 1 b 3 Q 7 L C Z x d W 9 0 O 1 N l Y 3 R p b 2 4 x L 0 1 1 b m l j a X B p b 3 N f R H V v c G x h e T E g K D M p L 0 F 1 d G 9 S Z W 1 v d m V k Q 2 9 s d W 1 u c z E u e 0 h I S V 9 w Z W 5 k a W V u d G U s M 3 0 m c X V v d D s s J n F 1 b 3 Q 7 U 2 V j d G l v b j E v T X V u a W N p c G l v c 1 9 E d W 9 w b G F 5 M S A o M y k v Q X V 0 b 1 J l b W 9 2 Z W R D b 2 x 1 b W 5 z M S 5 7 S E h J X 2 l u Z G l j Z S w 0 f S Z x d W 9 0 O y w m c X V v d D t T Z W N 0 a W 9 u M S 9 N d W 5 p Y 2 l w a W 9 z X 0 R 1 b 3 B s Y X k x I C g z K S 9 B d X R v U m V t b 3 Z l Z E N v b H V t b n M x L n t I S E l f a X B l b m Q s N X 0 m c X V v d D s s J n F 1 b 3 Q 7 U 2 V j d G l v b j E v T X V u a W N p c G l v c 1 9 E d W 9 w b G F 5 M S A o M y k v Q X V 0 b 1 J l b W 9 2 Z W R D b 2 x 1 b W 5 z M S 5 7 R E l G U 0 J f c H J v b W V k a W 8 s N n 0 m c X V v d D s s J n F 1 b 3 Q 7 U 2 V j d G l v b j E v T X V u a W N p c G l v c 1 9 E d W 9 w b G F 5 M S A o M y k v Q X V 0 b 1 J l b W 9 2 Z W R D b 2 x 1 b W 5 z M S 5 7 R E l G U 0 J f c G V u Z G l l b n R l L D d 9 J n F 1 b 3 Q 7 L C Z x d W 9 0 O 1 N l Y 3 R p b 2 4 x L 0 1 1 b m l j a X B p b 3 N f R H V v c G x h e T E g K D M p L 0 F 1 d G 9 S Z W 1 v d m V k Q 2 9 s d W 1 u c z E u e 0 R J R l N C X 2 l u Z G l j Z S w 4 f S Z x d W 9 0 O y w m c X V v d D t T Z W N 0 a W 9 u M S 9 N d W 5 p Y 2 l w a W 9 z X 0 R 1 b 3 B s Y X k x I C g z K S 9 B d X R v U m V t b 3 Z l Z E N v b H V t b n M x L n t E S U Z T Q l 9 p c G V u Z C w 5 f S Z x d W 9 0 O y w m c X V v d D t T Z W N 0 a W 9 u M S 9 N d W 5 p Y 2 l w a W 9 z X 0 R 1 b 3 B s Y X k x I C g z K S 9 B d X R v U m V t b 3 Z l Z E N v b H V t b n M x L n t Q R U 5 f c H J v b W V k a W 8 s M T B 9 J n F 1 b 3 Q 7 L C Z x d W 9 0 O 1 N l Y 3 R p b 2 4 x L 0 1 1 b m l j a X B p b 3 N f R H V v c G x h e T E g K D M p L 0 F 1 d G 9 S Z W 1 v d m V k Q 2 9 s d W 1 u c z E u e 1 B F T l 9 w Z W 5 k a W V u d G U s M T F 9 J n F 1 b 3 Q 7 L C Z x d W 9 0 O 1 N l Y 3 R p b 2 4 x L 0 1 1 b m l j a X B p b 3 N f R H V v c G x h e T E g K D M p L 0 F 1 d G 9 S Z W 1 v d m V k Q 2 9 s d W 1 u c z E u e 1 B F T l 9 p b m R p Y 2 U s M T J 9 J n F 1 b 3 Q 7 L C Z x d W 9 0 O 1 N l Y 3 R p b 2 4 x L 0 1 1 b m l j a X B p b 3 N f R H V v c G x h e T E g K D M p L 0 F 1 d G 9 S Z W 1 v d m V k Q 2 9 s d W 1 u c z E u e 1 B F T l 9 p c G V u Z C w x M 3 0 m c X V v d D s s J n F 1 b 3 Q 7 U 2 V j d G l v b j E v T X V u a W N p c G l v c 1 9 E d W 9 w b G F 5 M S A o M y k v Q X V 0 b 1 J l b W 9 2 Z W R D b 2 x 1 b W 5 z M S 5 7 Y W x n b 3 J p d G 1 v L D E 0 f S Z x d W 9 0 O y w m c X V v d D t T Z W N 0 a W 9 u M S 9 N d W 5 p Y 2 l w a W 9 z X 0 R 1 b 3 B s Y X k x I C g z K S 9 B d X R v U m V t b 3 Z l Z E N v b H V t b n M x L n t p Z 2 x v Y m F s M C w x N X 0 m c X V v d D s s J n F 1 b 3 Q 7 U 2 V j d G l v b j E v T X V u a W N p c G l v c 1 9 E d W 9 w b G F 5 M S A o M y k v Q X V 0 b 1 J l b W 9 2 Z W R D b 2 x 1 b W 5 z M S 5 7 a W d s b 2 J h b C w x N n 0 m c X V v d D s s J n F 1 b 3 Q 7 U 2 V j d G l v b j E v T X V u a W N p c G l v c 1 9 E d W 9 w b G F 5 M S A o M y k v Q X V 0 b 1 J l b W 9 2 Z W R D b 2 x 1 b W 5 z M S 5 7 b m 9 y b W F s L D E 3 f S Z x d W 9 0 O y w m c X V v d D t T Z W N 0 a W 9 u M S 9 N d W 5 p Y 2 l w a W 9 z X 0 R 1 b 3 B s Y X k x I C g z K S 9 B d X R v U m V t b 3 Z l Z E N v b H V t b n M x L n t w c H J v Y j I s M T h 9 J n F 1 b 3 Q 7 L C Z x d W 9 0 O 1 N l Y 3 R p b 2 4 x L 0 1 1 b m l j a X B p b 3 N f R H V v c G x h e T E g K D M p L 0 F 1 d G 9 S Z W 1 v d m V k Q 2 9 s d W 1 u c z E u e 2 N s Y X N z a W Z p Y 2 F 0 a W 9 u L D E 5 f S Z x d W 9 0 O y w m c X V v d D t T Z W N 0 a W 9 u M S 9 N d W 5 p Y 2 l w a W 9 z X 0 R 1 b 3 B s Y X k x I C g z K S 9 B d X R v U m V t b 3 Z l Z E N v b H V t b n M x L n t n c m 9 1 c F 9 p Z C w y M H 0 m c X V v d D s s J n F 1 b 3 Q 7 U 2 V j d G l v b j E v T X V u a W N p c G l v c 1 9 E d W 9 w b G F 5 M S A o M y k v Q X V 0 b 1 J l b W 9 2 Z W R D b 2 x 1 b W 5 z M S 5 7 Y 2 9 u d C w y M X 0 m c X V v d D s s J n F 1 b 3 Q 7 U 2 V j d G l v b j E v T X V u a W N p c G l v c 1 9 E d W 9 w b G F 5 M S A o M y k v Q X V 0 b 1 J l b W 9 2 Z W R D b 2 x 1 b W 5 z M S 5 7 c H J v Y m x l b W F z L D I y f S Z x d W 9 0 O y w m c X V v d D t T Z W N 0 a W 9 u M S 9 N d W 5 p Y 2 l w a W 9 z X 0 R 1 b 3 B s Y X k x I C g z K S 9 B d X R v U m V t b 3 Z l Z E N v b H V t b n M x L n t j b 2 5 z b 2 x p Z G F k b y w y M 3 0 m c X V v d D s s J n F 1 b 3 Q 7 U 2 V j d G l v b j E v T X V u a W N p c G l v c 1 9 E d W 9 w b G F 5 M S A o M y k v Q X V 0 b 1 J l b W 9 2 Z W R D b 2 x 1 b W 5 z M S 5 7 Z G V m a W 5 p d G l 2 b y w y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E X 0 1 V T k l D S V B J T y Z x d W 9 0 O y w m c X V v d D t N T 0 5 P U E 9 M S U 8 m c X V v d D s s J n F 1 b 3 Q 7 S E h J X 3 B y b 2 1 l Z G l v J n F 1 b 3 Q 7 L C Z x d W 9 0 O 0 h I S V 9 w Z W 5 k a W V u d G U m c X V v d D s s J n F 1 b 3 Q 7 S E h J X 2 l u Z G l j Z S Z x d W 9 0 O y w m c X V v d D t I S E l f a X B l b m Q m c X V v d D s s J n F 1 b 3 Q 7 R E l G U 0 J f c H J v b W V k a W 8 m c X V v d D s s J n F 1 b 3 Q 7 R E l G U 0 J f c G V u Z G l l b n R l J n F 1 b 3 Q 7 L C Z x d W 9 0 O 0 R J R l N C X 2 l u Z G l j Z S Z x d W 9 0 O y w m c X V v d D t E S U Z T Q l 9 p c G V u Z C Z x d W 9 0 O y w m c X V v d D t Q R U 5 f c H J v b W V k a W 8 m c X V v d D s s J n F 1 b 3 Q 7 U E V O X 3 B l b m R p Z W 5 0 Z S Z x d W 9 0 O y w m c X V v d D t Q R U 5 f a W 5 k a W N l J n F 1 b 3 Q 7 L C Z x d W 9 0 O 1 B F T l 9 p c G V u Z C Z x d W 9 0 O y w m c X V v d D t h b G d v c m l 0 b W 8 m c X V v d D s s J n F 1 b 3 Q 7 a W d s b 2 J h b D A m c X V v d D s s J n F 1 b 3 Q 7 a W d s b 2 J h b C Z x d W 9 0 O y w m c X V v d D t u b 3 J t Y W w m c X V v d D s s J n F 1 b 3 Q 7 c H B y b 2 I y J n F 1 b 3 Q 7 L C Z x d W 9 0 O 2 N s Y X N z a W Z p Y 2 F 0 a W 9 u J n F 1 b 3 Q 7 L C Z x d W 9 0 O 2 d y b 3 V w X 2 l k J n F 1 b 3 Q 7 L C Z x d W 9 0 O 2 N v b n Q m c X V v d D s s J n F 1 b 3 Q 7 c H J v Y m x l b W F z J n F 1 b 3 Q 7 L C Z x d W 9 0 O 2 N v b n N v b G l k Y W R v J n F 1 b 3 Q 7 L C Z x d W 9 0 O 2 R l Z m l u a X R p d m 8 m c X V v d D t d I i A v P j x F b n R y e S B U e X B l P S J G a W x s Q 2 9 s d W 1 u V H l w Z X M i I F Z h b H V l P S J z Q X d N R 0 J n W U d C Z 1 l H Q m d Z R 0 J n W U R C Z 1 V H Q X d Z R E F 3 T U R B d z 0 9 I i A v P j x F b n R y e S B U e X B l P S J G a W x s T G F z d F V w Z G F 0 Z W Q i I F Z h b H V l P S J k M j A y N S 0 w M i 0 x O F Q y M j o w O T o 0 N S 4 z M T M w M z A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A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X V u a W N p c G l v c 1 9 E d W 9 w b G F 5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x J T I w K D M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R H V v c G x h e T E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9 E d W 9 w b G F 5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J i M T c 0 O W U y L T R j N z Y t N D M 1 Z S 0 4 Y 2 F k L W I 2 O T E z M j Y 4 M W Q z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N d W 5 p Y 2 l w a W 9 z X 0 R 1 b 3 B s Y X k y X 1 8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d W 5 p Y 2 l w a W 9 z X 0 R 1 b 3 B s Y X k y I C g z K S 9 B d X R v U m V t b 3 Z l Z E N v b H V t b n M x L n t J R F 9 N V U 5 J Q 0 l Q S U 8 s M H 0 m c X V v d D s s J n F 1 b 3 Q 7 U 2 V j d G l v b j E v T X V u a W N p c G l v c 1 9 E d W 9 w b G F 5 M i A o M y k v Q X V 0 b 1 J l b W 9 2 Z W R D b 2 x 1 b W 5 z M S 5 7 T U 9 O T 1 B P T E l P L D F 9 J n F 1 b 3 Q 7 L C Z x d W 9 0 O 1 N l Y 3 R p b 2 4 x L 0 1 1 b m l j a X B p b 3 N f R H V v c G x h e T I g K D M p L 0 F 1 d G 9 S Z W 1 v d m V k Q 2 9 s d W 1 u c z E u e 0 h I S V 9 w c m 9 t Z W R p b y w y f S Z x d W 9 0 O y w m c X V v d D t T Z W N 0 a W 9 u M S 9 N d W 5 p Y 2 l w a W 9 z X 0 R 1 b 3 B s Y X k y I C g z K S 9 B d X R v U m V t b 3 Z l Z E N v b H V t b n M x L n t I S E l f c G V u Z G l l b n R l L D N 9 J n F 1 b 3 Q 7 L C Z x d W 9 0 O 1 N l Y 3 R p b 2 4 x L 0 1 1 b m l j a X B p b 3 N f R H V v c G x h e T I g K D M p L 0 F 1 d G 9 S Z W 1 v d m V k Q 2 9 s d W 1 u c z E u e 0 h I S V 9 p b m R p Y 2 U s N H 0 m c X V v d D s s J n F 1 b 3 Q 7 U 2 V j d G l v b j E v T X V u a W N p c G l v c 1 9 E d W 9 w b G F 5 M i A o M y k v Q X V 0 b 1 J l b W 9 2 Z W R D b 2 x 1 b W 5 z M S 5 7 S E h J X 2 l w Z W 5 k L D V 9 J n F 1 b 3 Q 7 L C Z x d W 9 0 O 1 N l Y 3 R p b 2 4 x L 0 1 1 b m l j a X B p b 3 N f R H V v c G x h e T I g K D M p L 0 F 1 d G 9 S Z W 1 v d m V k Q 2 9 s d W 1 u c z E u e 0 R J R l N C X 3 B y b 2 1 l Z G l v L D Z 9 J n F 1 b 3 Q 7 L C Z x d W 9 0 O 1 N l Y 3 R p b 2 4 x L 0 1 1 b m l j a X B p b 3 N f R H V v c G x h e T I g K D M p L 0 F 1 d G 9 S Z W 1 v d m V k Q 2 9 s d W 1 u c z E u e 0 R J R l N C X 3 B l b m R p Z W 5 0 Z S w 3 f S Z x d W 9 0 O y w m c X V v d D t T Z W N 0 a W 9 u M S 9 N d W 5 p Y 2 l w a W 9 z X 0 R 1 b 3 B s Y X k y I C g z K S 9 B d X R v U m V t b 3 Z l Z E N v b H V t b n M x L n t E S U Z T Q l 9 p b m R p Y 2 U s O H 0 m c X V v d D s s J n F 1 b 3 Q 7 U 2 V j d G l v b j E v T X V u a W N p c G l v c 1 9 E d W 9 w b G F 5 M i A o M y k v Q X V 0 b 1 J l b W 9 2 Z W R D b 2 x 1 b W 5 z M S 5 7 R E l G U 0 J f a X B l b m Q s O X 0 m c X V v d D s s J n F 1 b 3 Q 7 U 2 V j d G l v b j E v T X V u a W N p c G l v c 1 9 E d W 9 w b G F 5 M i A o M y k v Q X V 0 b 1 J l b W 9 2 Z W R D b 2 x 1 b W 5 z M S 5 7 U E V O X 3 B y b 2 1 l Z G l v L D E w f S Z x d W 9 0 O y w m c X V v d D t T Z W N 0 a W 9 u M S 9 N d W 5 p Y 2 l w a W 9 z X 0 R 1 b 3 B s Y X k y I C g z K S 9 B d X R v U m V t b 3 Z l Z E N v b H V t b n M x L n t Q R U 5 f c G V u Z G l l b n R l L D E x f S Z x d W 9 0 O y w m c X V v d D t T Z W N 0 a W 9 u M S 9 N d W 5 p Y 2 l w a W 9 z X 0 R 1 b 3 B s Y X k y I C g z K S 9 B d X R v U m V t b 3 Z l Z E N v b H V t b n M x L n t Q R U 5 f a W 5 k a W N l L D E y f S Z x d W 9 0 O y w m c X V v d D t T Z W N 0 a W 9 u M S 9 N d W 5 p Y 2 l w a W 9 z X 0 R 1 b 3 B s Y X k y I C g z K S 9 B d X R v U m V t b 3 Z l Z E N v b H V t b n M x L n t Q R U 5 f a X B l b m Q s M T N 9 J n F 1 b 3 Q 7 L C Z x d W 9 0 O 1 N l Y 3 R p b 2 4 x L 0 1 1 b m l j a X B p b 3 N f R H V v c G x h e T I g K D M p L 0 F 1 d G 9 S Z W 1 v d m V k Q 2 9 s d W 1 u c z E u e 2 F s Z 2 9 y a X R t b y w x N H 0 m c X V v d D s s J n F 1 b 3 Q 7 U 2 V j d G l v b j E v T X V u a W N p c G l v c 1 9 E d W 9 w b G F 5 M i A o M y k v Q X V 0 b 1 J l b W 9 2 Z W R D b 2 x 1 b W 5 z M S 5 7 a W d s b 2 J h b D A s M T V 9 J n F 1 b 3 Q 7 L C Z x d W 9 0 O 1 N l Y 3 R p b 2 4 x L 0 1 1 b m l j a X B p b 3 N f R H V v c G x h e T I g K D M p L 0 F 1 d G 9 S Z W 1 v d m V k Q 2 9 s d W 1 u c z E u e 2 l n b G 9 i Y W w s M T Z 9 J n F 1 b 3 Q 7 L C Z x d W 9 0 O 1 N l Y 3 R p b 2 4 x L 0 1 1 b m l j a X B p b 3 N f R H V v c G x h e T I g K D M p L 0 F 1 d G 9 S Z W 1 v d m V k Q 2 9 s d W 1 u c z E u e 2 5 v c m 1 h b C w x N 3 0 m c X V v d D s s J n F 1 b 3 Q 7 U 2 V j d G l v b j E v T X V u a W N p c G l v c 1 9 E d W 9 w b G F 5 M i A o M y k v Q X V 0 b 1 J l b W 9 2 Z W R D b 2 x 1 b W 5 z M S 5 7 c H B y b 2 I y L D E 4 f S Z x d W 9 0 O y w m c X V v d D t T Z W N 0 a W 9 u M S 9 N d W 5 p Y 2 l w a W 9 z X 0 R 1 b 3 B s Y X k y I C g z K S 9 B d X R v U m V t b 3 Z l Z E N v b H V t b n M x L n t j b G F z c 2 l m a W N h d G l v b i w x O X 0 m c X V v d D s s J n F 1 b 3 Q 7 U 2 V j d G l v b j E v T X V u a W N p c G l v c 1 9 E d W 9 w b G F 5 M i A o M y k v Q X V 0 b 1 J l b W 9 2 Z W R D b 2 x 1 b W 5 z M S 5 7 Z 3 J v d X B f a W Q s M j B 9 J n F 1 b 3 Q 7 L C Z x d W 9 0 O 1 N l Y 3 R p b 2 4 x L 0 1 1 b m l j a X B p b 3 N f R H V v c G x h e T I g K D M p L 0 F 1 d G 9 S Z W 1 v d m V k Q 2 9 s d W 1 u c z E u e 2 N v b n Q s M j F 9 J n F 1 b 3 Q 7 L C Z x d W 9 0 O 1 N l Y 3 R p b 2 4 x L 0 1 1 b m l j a X B p b 3 N f R H V v c G x h e T I g K D M p L 0 F 1 d G 9 S Z W 1 v d m V k Q 2 9 s d W 1 u c z E u e 3 B y b 2 J s Z W 1 h c y w y M n 0 m c X V v d D s s J n F 1 b 3 Q 7 U 2 V j d G l v b j E v T X V u a W N p c G l v c 1 9 E d W 9 w b G F 5 M i A o M y k v Q X V 0 b 1 J l b W 9 2 Z W R D b 2 x 1 b W 5 z M S 5 7 Y 2 9 u c 2 9 s a W R h Z G 8 s M j N 9 J n F 1 b 3 Q 7 L C Z x d W 9 0 O 1 N l Y 3 R p b 2 4 x L 0 1 1 b m l j a X B p b 3 N f R H V v c G x h e T I g K D M p L 0 F 1 d G 9 S Z W 1 v d m V k Q 2 9 s d W 1 u c z E u e 2 R l Z m l u a X R p d m 8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N d W 5 p Y 2 l w a W 9 z X 0 R 1 b 3 B s Y X k y I C g z K S 9 B d X R v U m V t b 3 Z l Z E N v b H V t b n M x L n t J R F 9 N V U 5 J Q 0 l Q S U 8 s M H 0 m c X V v d D s s J n F 1 b 3 Q 7 U 2 V j d G l v b j E v T X V u a W N p c G l v c 1 9 E d W 9 w b G F 5 M i A o M y k v Q X V 0 b 1 J l b W 9 2 Z W R D b 2 x 1 b W 5 z M S 5 7 T U 9 O T 1 B P T E l P L D F 9 J n F 1 b 3 Q 7 L C Z x d W 9 0 O 1 N l Y 3 R p b 2 4 x L 0 1 1 b m l j a X B p b 3 N f R H V v c G x h e T I g K D M p L 0 F 1 d G 9 S Z W 1 v d m V k Q 2 9 s d W 1 u c z E u e 0 h I S V 9 w c m 9 t Z W R p b y w y f S Z x d W 9 0 O y w m c X V v d D t T Z W N 0 a W 9 u M S 9 N d W 5 p Y 2 l w a W 9 z X 0 R 1 b 3 B s Y X k y I C g z K S 9 B d X R v U m V t b 3 Z l Z E N v b H V t b n M x L n t I S E l f c G V u Z G l l b n R l L D N 9 J n F 1 b 3 Q 7 L C Z x d W 9 0 O 1 N l Y 3 R p b 2 4 x L 0 1 1 b m l j a X B p b 3 N f R H V v c G x h e T I g K D M p L 0 F 1 d G 9 S Z W 1 v d m V k Q 2 9 s d W 1 u c z E u e 0 h I S V 9 p b m R p Y 2 U s N H 0 m c X V v d D s s J n F 1 b 3 Q 7 U 2 V j d G l v b j E v T X V u a W N p c G l v c 1 9 E d W 9 w b G F 5 M i A o M y k v Q X V 0 b 1 J l b W 9 2 Z W R D b 2 x 1 b W 5 z M S 5 7 S E h J X 2 l w Z W 5 k L D V 9 J n F 1 b 3 Q 7 L C Z x d W 9 0 O 1 N l Y 3 R p b 2 4 x L 0 1 1 b m l j a X B p b 3 N f R H V v c G x h e T I g K D M p L 0 F 1 d G 9 S Z W 1 v d m V k Q 2 9 s d W 1 u c z E u e 0 R J R l N C X 3 B y b 2 1 l Z G l v L D Z 9 J n F 1 b 3 Q 7 L C Z x d W 9 0 O 1 N l Y 3 R p b 2 4 x L 0 1 1 b m l j a X B p b 3 N f R H V v c G x h e T I g K D M p L 0 F 1 d G 9 S Z W 1 v d m V k Q 2 9 s d W 1 u c z E u e 0 R J R l N C X 3 B l b m R p Z W 5 0 Z S w 3 f S Z x d W 9 0 O y w m c X V v d D t T Z W N 0 a W 9 u M S 9 N d W 5 p Y 2 l w a W 9 z X 0 R 1 b 3 B s Y X k y I C g z K S 9 B d X R v U m V t b 3 Z l Z E N v b H V t b n M x L n t E S U Z T Q l 9 p b m R p Y 2 U s O H 0 m c X V v d D s s J n F 1 b 3 Q 7 U 2 V j d G l v b j E v T X V u a W N p c G l v c 1 9 E d W 9 w b G F 5 M i A o M y k v Q X V 0 b 1 J l b W 9 2 Z W R D b 2 x 1 b W 5 z M S 5 7 R E l G U 0 J f a X B l b m Q s O X 0 m c X V v d D s s J n F 1 b 3 Q 7 U 2 V j d G l v b j E v T X V u a W N p c G l v c 1 9 E d W 9 w b G F 5 M i A o M y k v Q X V 0 b 1 J l b W 9 2 Z W R D b 2 x 1 b W 5 z M S 5 7 U E V O X 3 B y b 2 1 l Z G l v L D E w f S Z x d W 9 0 O y w m c X V v d D t T Z W N 0 a W 9 u M S 9 N d W 5 p Y 2 l w a W 9 z X 0 R 1 b 3 B s Y X k y I C g z K S 9 B d X R v U m V t b 3 Z l Z E N v b H V t b n M x L n t Q R U 5 f c G V u Z G l l b n R l L D E x f S Z x d W 9 0 O y w m c X V v d D t T Z W N 0 a W 9 u M S 9 N d W 5 p Y 2 l w a W 9 z X 0 R 1 b 3 B s Y X k y I C g z K S 9 B d X R v U m V t b 3 Z l Z E N v b H V t b n M x L n t Q R U 5 f a W 5 k a W N l L D E y f S Z x d W 9 0 O y w m c X V v d D t T Z W N 0 a W 9 u M S 9 N d W 5 p Y 2 l w a W 9 z X 0 R 1 b 3 B s Y X k y I C g z K S 9 B d X R v U m V t b 3 Z l Z E N v b H V t b n M x L n t Q R U 5 f a X B l b m Q s M T N 9 J n F 1 b 3 Q 7 L C Z x d W 9 0 O 1 N l Y 3 R p b 2 4 x L 0 1 1 b m l j a X B p b 3 N f R H V v c G x h e T I g K D M p L 0 F 1 d G 9 S Z W 1 v d m V k Q 2 9 s d W 1 u c z E u e 2 F s Z 2 9 y a X R t b y w x N H 0 m c X V v d D s s J n F 1 b 3 Q 7 U 2 V j d G l v b j E v T X V u a W N p c G l v c 1 9 E d W 9 w b G F 5 M i A o M y k v Q X V 0 b 1 J l b W 9 2 Z W R D b 2 x 1 b W 5 z M S 5 7 a W d s b 2 J h b D A s M T V 9 J n F 1 b 3 Q 7 L C Z x d W 9 0 O 1 N l Y 3 R p b 2 4 x L 0 1 1 b m l j a X B p b 3 N f R H V v c G x h e T I g K D M p L 0 F 1 d G 9 S Z W 1 v d m V k Q 2 9 s d W 1 u c z E u e 2 l n b G 9 i Y W w s M T Z 9 J n F 1 b 3 Q 7 L C Z x d W 9 0 O 1 N l Y 3 R p b 2 4 x L 0 1 1 b m l j a X B p b 3 N f R H V v c G x h e T I g K D M p L 0 F 1 d G 9 S Z W 1 v d m V k Q 2 9 s d W 1 u c z E u e 2 5 v c m 1 h b C w x N 3 0 m c X V v d D s s J n F 1 b 3 Q 7 U 2 V j d G l v b j E v T X V u a W N p c G l v c 1 9 E d W 9 w b G F 5 M i A o M y k v Q X V 0 b 1 J l b W 9 2 Z W R D b 2 x 1 b W 5 z M S 5 7 c H B y b 2 I y L D E 4 f S Z x d W 9 0 O y w m c X V v d D t T Z W N 0 a W 9 u M S 9 N d W 5 p Y 2 l w a W 9 z X 0 R 1 b 3 B s Y X k y I C g z K S 9 B d X R v U m V t b 3 Z l Z E N v b H V t b n M x L n t j b G F z c 2 l m a W N h d G l v b i w x O X 0 m c X V v d D s s J n F 1 b 3 Q 7 U 2 V j d G l v b j E v T X V u a W N p c G l v c 1 9 E d W 9 w b G F 5 M i A o M y k v Q X V 0 b 1 J l b W 9 2 Z W R D b 2 x 1 b W 5 z M S 5 7 Z 3 J v d X B f a W Q s M j B 9 J n F 1 b 3 Q 7 L C Z x d W 9 0 O 1 N l Y 3 R p b 2 4 x L 0 1 1 b m l j a X B p b 3 N f R H V v c G x h e T I g K D M p L 0 F 1 d G 9 S Z W 1 v d m V k Q 2 9 s d W 1 u c z E u e 2 N v b n Q s M j F 9 J n F 1 b 3 Q 7 L C Z x d W 9 0 O 1 N l Y 3 R p b 2 4 x L 0 1 1 b m l j a X B p b 3 N f R H V v c G x h e T I g K D M p L 0 F 1 d G 9 S Z W 1 v d m V k Q 2 9 s d W 1 u c z E u e 3 B y b 2 J s Z W 1 h c y w y M n 0 m c X V v d D s s J n F 1 b 3 Q 7 U 2 V j d G l v b j E v T X V u a W N p c G l v c 1 9 E d W 9 w b G F 5 M i A o M y k v Q X V 0 b 1 J l b W 9 2 Z W R D b 2 x 1 b W 5 z M S 5 7 Y 2 9 u c 2 9 s a W R h Z G 8 s M j N 9 J n F 1 b 3 Q 7 L C Z x d W 9 0 O 1 N l Y 3 R p b 2 4 x L 0 1 1 b m l j a X B p b 3 N f R H V v c G x h e T I g K D M p L 0 F 1 d G 9 S Z W 1 v d m V k Q 2 9 s d W 1 u c z E u e 2 R l Z m l u a X R p d m 8 s M j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J R F 9 N V U 5 J Q 0 l Q S U 8 m c X V v d D s s J n F 1 b 3 Q 7 T U 9 O T 1 B P T E l P J n F 1 b 3 Q 7 L C Z x d W 9 0 O 0 h I S V 9 w c m 9 t Z W R p b y Z x d W 9 0 O y w m c X V v d D t I S E l f c G V u Z G l l b n R l J n F 1 b 3 Q 7 L C Z x d W 9 0 O 0 h I S V 9 p b m R p Y 2 U m c X V v d D s s J n F 1 b 3 Q 7 S E h J X 2 l w Z W 5 k J n F 1 b 3 Q 7 L C Z x d W 9 0 O 0 R J R l N C X 3 B y b 2 1 l Z G l v J n F 1 b 3 Q 7 L C Z x d W 9 0 O 0 R J R l N C X 3 B l b m R p Z W 5 0 Z S Z x d W 9 0 O y w m c X V v d D t E S U Z T Q l 9 p b m R p Y 2 U m c X V v d D s s J n F 1 b 3 Q 7 R E l G U 0 J f a X B l b m Q m c X V v d D s s J n F 1 b 3 Q 7 U E V O X 3 B y b 2 1 l Z G l v J n F 1 b 3 Q 7 L C Z x d W 9 0 O 1 B F T l 9 w Z W 5 k a W V u d G U m c X V v d D s s J n F 1 b 3 Q 7 U E V O X 2 l u Z G l j Z S Z x d W 9 0 O y w m c X V v d D t Q R U 5 f a X B l b m Q m c X V v d D s s J n F 1 b 3 Q 7 Y W x n b 3 J p d G 1 v J n F 1 b 3 Q 7 L C Z x d W 9 0 O 2 l n b G 9 i Y W w w J n F 1 b 3 Q 7 L C Z x d W 9 0 O 2 l n b G 9 i Y W w m c X V v d D s s J n F 1 b 3 Q 7 b m 9 y b W F s J n F 1 b 3 Q 7 L C Z x d W 9 0 O 3 B w c m 9 i M i Z x d W 9 0 O y w m c X V v d D t j b G F z c 2 l m a W N h d G l v b i Z x d W 9 0 O y w m c X V v d D t n c m 9 1 c F 9 p Z C Z x d W 9 0 O y w m c X V v d D t j b 2 5 0 J n F 1 b 3 Q 7 L C Z x d W 9 0 O 3 B y b 2 J s Z W 1 h c y Z x d W 9 0 O y w m c X V v d D t j b 2 5 z b 2 x p Z G F k b y Z x d W 9 0 O y w m c X V v d D t k Z W Z p b m l 0 a X Z v J n F 1 b 3 Q 7 X S I g L z 4 8 R W 5 0 c n k g V H l w Z T 0 i R m l s b E N v b H V t b l R 5 c G V z I i B W Y W x 1 Z T 0 i c 0 F 3 T U d C Z 1 l H Q m d Z R 0 J n W U d C Z 1 l E Q m d V R 0 F 3 W U R B d 0 1 E Q X c 9 P S I g L z 4 8 R W 5 0 c n k g V H l w Z T 0 i R m l s b E x h c 3 R V c G R h d G V k I i B W Y W x 1 Z T 0 i Z D I w M j U t M D I t M T h U M j I 6 M D k 6 N D U u M z M 5 N T E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4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1 b m l j a X B p b 3 N f R H V v c G x h e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9 E d W 9 w b G F 5 M i U y M C g z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d W 5 p Y 2 l w a W 9 z X 0 R 1 b 3 B s Y X k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M 3 B s Y X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3 M D Y w N m U 0 O S 1 k Y W U 3 L T Q 0 O D c t Y j A 0 Y S 0 4 Z D I y N G Y 2 N j g 3 Z D k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X V u a W N p c G l v c 1 8 z c G x h e V 9 f M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u a W N p c G l v c 1 8 z c G x h e S A o M y k v Q X V 0 b 1 J l b W 9 2 Z W R D b 2 x 1 b W 5 z M S 5 7 S U R f T V V O S U N J U E l P L D B 9 J n F 1 b 3 Q 7 L C Z x d W 9 0 O 1 N l Y 3 R p b 2 4 x L 0 1 1 b m l j a X B p b 3 N f M 3 B s Y X k g K D M p L 0 F 1 d G 9 S Z W 1 v d m V k Q 2 9 s d W 1 u c z E u e 0 1 P T k 9 Q T 0 x J T y w x f S Z x d W 9 0 O y w m c X V v d D t T Z W N 0 a W 9 u M S 9 N d W 5 p Y 2 l w a W 9 z X z N w b G F 5 I C g z K S 9 B d X R v U m V t b 3 Z l Z E N v b H V t b n M x L n t I S E l f c H J v b W V k a W 8 s M n 0 m c X V v d D s s J n F 1 b 3 Q 7 U 2 V j d G l v b j E v T X V u a W N p c G l v c 1 8 z c G x h e S A o M y k v Q X V 0 b 1 J l b W 9 2 Z W R D b 2 x 1 b W 5 z M S 5 7 S E h J X 3 B l b m R p Z W 5 0 Z S w z f S Z x d W 9 0 O y w m c X V v d D t T Z W N 0 a W 9 u M S 9 N d W 5 p Y 2 l w a W 9 z X z N w b G F 5 I C g z K S 9 B d X R v U m V t b 3 Z l Z E N v b H V t b n M x L n t I S E l f a W 5 k a W N l L D R 9 J n F 1 b 3 Q 7 L C Z x d W 9 0 O 1 N l Y 3 R p b 2 4 x L 0 1 1 b m l j a X B p b 3 N f M 3 B s Y X k g K D M p L 0 F 1 d G 9 S Z W 1 v d m V k Q 2 9 s d W 1 u c z E u e 0 h I S V 9 p c G V u Z C w 1 f S Z x d W 9 0 O y w m c X V v d D t T Z W N 0 a W 9 u M S 9 N d W 5 p Y 2 l w a W 9 z X z N w b G F 5 I C g z K S 9 B d X R v U m V t b 3 Z l Z E N v b H V t b n M x L n t E S U Z T Q l 9 w c m 9 t Z W R p b y w 2 f S Z x d W 9 0 O y w m c X V v d D t T Z W N 0 a W 9 u M S 9 N d W 5 p Y 2 l w a W 9 z X z N w b G F 5 I C g z K S 9 B d X R v U m V t b 3 Z l Z E N v b H V t b n M x L n t E S U Z T Q l 9 w Z W 5 k a W V u d G U s N 3 0 m c X V v d D s s J n F 1 b 3 Q 7 U 2 V j d G l v b j E v T X V u a W N p c G l v c 1 8 z c G x h e S A o M y k v Q X V 0 b 1 J l b W 9 2 Z W R D b 2 x 1 b W 5 z M S 5 7 R E l G U 0 J f a W 5 k a W N l L D h 9 J n F 1 b 3 Q 7 L C Z x d W 9 0 O 1 N l Y 3 R p b 2 4 x L 0 1 1 b m l j a X B p b 3 N f M 3 B s Y X k g K D M p L 0 F 1 d G 9 S Z W 1 v d m V k Q 2 9 s d W 1 u c z E u e 0 R J R l N C X 2 l w Z W 5 k L D l 9 J n F 1 b 3 Q 7 L C Z x d W 9 0 O 1 N l Y 3 R p b 2 4 x L 0 1 1 b m l j a X B p b 3 N f M 3 B s Y X k g K D M p L 0 F 1 d G 9 S Z W 1 v d m V k Q 2 9 s d W 1 u c z E u e 1 B F T l 9 w c m 9 t Z W R p b y w x M H 0 m c X V v d D s s J n F 1 b 3 Q 7 U 2 V j d G l v b j E v T X V u a W N p c G l v c 1 8 z c G x h e S A o M y k v Q X V 0 b 1 J l b W 9 2 Z W R D b 2 x 1 b W 5 z M S 5 7 U E V O X 3 B l b m R p Z W 5 0 Z S w x M X 0 m c X V v d D s s J n F 1 b 3 Q 7 U 2 V j d G l v b j E v T X V u a W N p c G l v c 1 8 z c G x h e S A o M y k v Q X V 0 b 1 J l b W 9 2 Z W R D b 2 x 1 b W 5 z M S 5 7 U E V O X 2 l u Z G l j Z S w x M n 0 m c X V v d D s s J n F 1 b 3 Q 7 U 2 V j d G l v b j E v T X V u a W N p c G l v c 1 8 z c G x h e S A o M y k v Q X V 0 b 1 J l b W 9 2 Z W R D b 2 x 1 b W 5 z M S 5 7 U E V O X 2 l w Z W 5 k L D E z f S Z x d W 9 0 O y w m c X V v d D t T Z W N 0 a W 9 u M S 9 N d W 5 p Y 2 l w a W 9 z X z N w b G F 5 I C g z K S 9 B d X R v U m V t b 3 Z l Z E N v b H V t b n M x L n t h b G d v c m l 0 b W 8 s M T R 9 J n F 1 b 3 Q 7 L C Z x d W 9 0 O 1 N l Y 3 R p b 2 4 x L 0 1 1 b m l j a X B p b 3 N f M 3 B s Y X k g K D M p L 0 F 1 d G 9 S Z W 1 v d m V k Q 2 9 s d W 1 u c z E u e 2 l n b G 9 i Y W w w L D E 1 f S Z x d W 9 0 O y w m c X V v d D t T Z W N 0 a W 9 u M S 9 N d W 5 p Y 2 l w a W 9 z X z N w b G F 5 I C g z K S 9 B d X R v U m V t b 3 Z l Z E N v b H V t b n M x L n t p Z 2 x v Y m F s L D E 2 f S Z x d W 9 0 O y w m c X V v d D t T Z W N 0 a W 9 u M S 9 N d W 5 p Y 2 l w a W 9 z X z N w b G F 5 I C g z K S 9 B d X R v U m V t b 3 Z l Z E N v b H V t b n M x L n t u b 3 J t Y W w s M T d 9 J n F 1 b 3 Q 7 L C Z x d W 9 0 O 1 N l Y 3 R p b 2 4 x L 0 1 1 b m l j a X B p b 3 N f M 3 B s Y X k g K D M p L 0 F 1 d G 9 S Z W 1 v d m V k Q 2 9 s d W 1 u c z E u e 3 B w c m 9 i M i w x O H 0 m c X V v d D s s J n F 1 b 3 Q 7 U 2 V j d G l v b j E v T X V u a W N p c G l v c 1 8 z c G x h e S A o M y k v Q X V 0 b 1 J l b W 9 2 Z W R D b 2 x 1 b W 5 z M S 5 7 Y 2 x h c 3 N p Z m l j Y X R p b 2 4 s M T l 9 J n F 1 b 3 Q 7 L C Z x d W 9 0 O 1 N l Y 3 R p b 2 4 x L 0 1 1 b m l j a X B p b 3 N f M 3 B s Y X k g K D M p L 0 F 1 d G 9 S Z W 1 v d m V k Q 2 9 s d W 1 u c z E u e 2 d y b 3 V w X 2 l k L D I w f S Z x d W 9 0 O y w m c X V v d D t T Z W N 0 a W 9 u M S 9 N d W 5 p Y 2 l w a W 9 z X z N w b G F 5 I C g z K S 9 B d X R v U m V t b 3 Z l Z E N v b H V t b n M x L n t j b 2 5 0 L D I x f S Z x d W 9 0 O y w m c X V v d D t T Z W N 0 a W 9 u M S 9 N d W 5 p Y 2 l w a W 9 z X z N w b G F 5 I C g z K S 9 B d X R v U m V t b 3 Z l Z E N v b H V t b n M x L n t w c m 9 i b G V t Y X M s M j J 9 J n F 1 b 3 Q 7 L C Z x d W 9 0 O 1 N l Y 3 R p b 2 4 x L 0 1 1 b m l j a X B p b 3 N f M 3 B s Y X k g K D M p L 0 F 1 d G 9 S Z W 1 v d m V k Q 2 9 s d W 1 u c z E u e 2 N v b n N v b G l k Y W R v L D I z f S Z x d W 9 0 O y w m c X V v d D t T Z W N 0 a W 9 u M S 9 N d W 5 p Y 2 l w a W 9 z X z N w b G F 5 I C g z K S 9 B d X R v U m V t b 3 Z l Z E N v b H V t b n M x L n t k Z W Z p b m l 0 a X Z v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T X V u a W N p c G l v c 1 8 z c G x h e S A o M y k v Q X V 0 b 1 J l b W 9 2 Z W R D b 2 x 1 b W 5 z M S 5 7 S U R f T V V O S U N J U E l P L D B 9 J n F 1 b 3 Q 7 L C Z x d W 9 0 O 1 N l Y 3 R p b 2 4 x L 0 1 1 b m l j a X B p b 3 N f M 3 B s Y X k g K D M p L 0 F 1 d G 9 S Z W 1 v d m V k Q 2 9 s d W 1 u c z E u e 0 1 P T k 9 Q T 0 x J T y w x f S Z x d W 9 0 O y w m c X V v d D t T Z W N 0 a W 9 u M S 9 N d W 5 p Y 2 l w a W 9 z X z N w b G F 5 I C g z K S 9 B d X R v U m V t b 3 Z l Z E N v b H V t b n M x L n t I S E l f c H J v b W V k a W 8 s M n 0 m c X V v d D s s J n F 1 b 3 Q 7 U 2 V j d G l v b j E v T X V u a W N p c G l v c 1 8 z c G x h e S A o M y k v Q X V 0 b 1 J l b W 9 2 Z W R D b 2 x 1 b W 5 z M S 5 7 S E h J X 3 B l b m R p Z W 5 0 Z S w z f S Z x d W 9 0 O y w m c X V v d D t T Z W N 0 a W 9 u M S 9 N d W 5 p Y 2 l w a W 9 z X z N w b G F 5 I C g z K S 9 B d X R v U m V t b 3 Z l Z E N v b H V t b n M x L n t I S E l f a W 5 k a W N l L D R 9 J n F 1 b 3 Q 7 L C Z x d W 9 0 O 1 N l Y 3 R p b 2 4 x L 0 1 1 b m l j a X B p b 3 N f M 3 B s Y X k g K D M p L 0 F 1 d G 9 S Z W 1 v d m V k Q 2 9 s d W 1 u c z E u e 0 h I S V 9 p c G V u Z C w 1 f S Z x d W 9 0 O y w m c X V v d D t T Z W N 0 a W 9 u M S 9 N d W 5 p Y 2 l w a W 9 z X z N w b G F 5 I C g z K S 9 B d X R v U m V t b 3 Z l Z E N v b H V t b n M x L n t E S U Z T Q l 9 w c m 9 t Z W R p b y w 2 f S Z x d W 9 0 O y w m c X V v d D t T Z W N 0 a W 9 u M S 9 N d W 5 p Y 2 l w a W 9 z X z N w b G F 5 I C g z K S 9 B d X R v U m V t b 3 Z l Z E N v b H V t b n M x L n t E S U Z T Q l 9 w Z W 5 k a W V u d G U s N 3 0 m c X V v d D s s J n F 1 b 3 Q 7 U 2 V j d G l v b j E v T X V u a W N p c G l v c 1 8 z c G x h e S A o M y k v Q X V 0 b 1 J l b W 9 2 Z W R D b 2 x 1 b W 5 z M S 5 7 R E l G U 0 J f a W 5 k a W N l L D h 9 J n F 1 b 3 Q 7 L C Z x d W 9 0 O 1 N l Y 3 R p b 2 4 x L 0 1 1 b m l j a X B p b 3 N f M 3 B s Y X k g K D M p L 0 F 1 d G 9 S Z W 1 v d m V k Q 2 9 s d W 1 u c z E u e 0 R J R l N C X 2 l w Z W 5 k L D l 9 J n F 1 b 3 Q 7 L C Z x d W 9 0 O 1 N l Y 3 R p b 2 4 x L 0 1 1 b m l j a X B p b 3 N f M 3 B s Y X k g K D M p L 0 F 1 d G 9 S Z W 1 v d m V k Q 2 9 s d W 1 u c z E u e 1 B F T l 9 w c m 9 t Z W R p b y w x M H 0 m c X V v d D s s J n F 1 b 3 Q 7 U 2 V j d G l v b j E v T X V u a W N p c G l v c 1 8 z c G x h e S A o M y k v Q X V 0 b 1 J l b W 9 2 Z W R D b 2 x 1 b W 5 z M S 5 7 U E V O X 3 B l b m R p Z W 5 0 Z S w x M X 0 m c X V v d D s s J n F 1 b 3 Q 7 U 2 V j d G l v b j E v T X V u a W N p c G l v c 1 8 z c G x h e S A o M y k v Q X V 0 b 1 J l b W 9 2 Z W R D b 2 x 1 b W 5 z M S 5 7 U E V O X 2 l u Z G l j Z S w x M n 0 m c X V v d D s s J n F 1 b 3 Q 7 U 2 V j d G l v b j E v T X V u a W N p c G l v c 1 8 z c G x h e S A o M y k v Q X V 0 b 1 J l b W 9 2 Z W R D b 2 x 1 b W 5 z M S 5 7 U E V O X 2 l w Z W 5 k L D E z f S Z x d W 9 0 O y w m c X V v d D t T Z W N 0 a W 9 u M S 9 N d W 5 p Y 2 l w a W 9 z X z N w b G F 5 I C g z K S 9 B d X R v U m V t b 3 Z l Z E N v b H V t b n M x L n t h b G d v c m l 0 b W 8 s M T R 9 J n F 1 b 3 Q 7 L C Z x d W 9 0 O 1 N l Y 3 R p b 2 4 x L 0 1 1 b m l j a X B p b 3 N f M 3 B s Y X k g K D M p L 0 F 1 d G 9 S Z W 1 v d m V k Q 2 9 s d W 1 u c z E u e 2 l n b G 9 i Y W w w L D E 1 f S Z x d W 9 0 O y w m c X V v d D t T Z W N 0 a W 9 u M S 9 N d W 5 p Y 2 l w a W 9 z X z N w b G F 5 I C g z K S 9 B d X R v U m V t b 3 Z l Z E N v b H V t b n M x L n t p Z 2 x v Y m F s L D E 2 f S Z x d W 9 0 O y w m c X V v d D t T Z W N 0 a W 9 u M S 9 N d W 5 p Y 2 l w a W 9 z X z N w b G F 5 I C g z K S 9 B d X R v U m V t b 3 Z l Z E N v b H V t b n M x L n t u b 3 J t Y W w s M T d 9 J n F 1 b 3 Q 7 L C Z x d W 9 0 O 1 N l Y 3 R p b 2 4 x L 0 1 1 b m l j a X B p b 3 N f M 3 B s Y X k g K D M p L 0 F 1 d G 9 S Z W 1 v d m V k Q 2 9 s d W 1 u c z E u e 3 B w c m 9 i M i w x O H 0 m c X V v d D s s J n F 1 b 3 Q 7 U 2 V j d G l v b j E v T X V u a W N p c G l v c 1 8 z c G x h e S A o M y k v Q X V 0 b 1 J l b W 9 2 Z W R D b 2 x 1 b W 5 z M S 5 7 Y 2 x h c 3 N p Z m l j Y X R p b 2 4 s M T l 9 J n F 1 b 3 Q 7 L C Z x d W 9 0 O 1 N l Y 3 R p b 2 4 x L 0 1 1 b m l j a X B p b 3 N f M 3 B s Y X k g K D M p L 0 F 1 d G 9 S Z W 1 v d m V k Q 2 9 s d W 1 u c z E u e 2 d y b 3 V w X 2 l k L D I w f S Z x d W 9 0 O y w m c X V v d D t T Z W N 0 a W 9 u M S 9 N d W 5 p Y 2 l w a W 9 z X z N w b G F 5 I C g z K S 9 B d X R v U m V t b 3 Z l Z E N v b H V t b n M x L n t j b 2 5 0 L D I x f S Z x d W 9 0 O y w m c X V v d D t T Z W N 0 a W 9 u M S 9 N d W 5 p Y 2 l w a W 9 z X z N w b G F 5 I C g z K S 9 B d X R v U m V t b 3 Z l Z E N v b H V t b n M x L n t w c m 9 i b G V t Y X M s M j J 9 J n F 1 b 3 Q 7 L C Z x d W 9 0 O 1 N l Y 3 R p b 2 4 x L 0 1 1 b m l j a X B p b 3 N f M 3 B s Y X k g K D M p L 0 F 1 d G 9 S Z W 1 v d m V k Q 2 9 s d W 1 u c z E u e 2 N v b n N v b G l k Y W R v L D I z f S Z x d W 9 0 O y w m c X V v d D t T Z W N 0 a W 9 u M S 9 N d W 5 p Y 2 l w a W 9 z X z N w b G F 5 I C g z K S 9 B d X R v U m V t b 3 Z l Z E N v b H V t b n M x L n t k Z W Z p b m l 0 a X Z v L D I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U R f T V V O S U N J U E l P J n F 1 b 3 Q 7 L C Z x d W 9 0 O 0 1 P T k 9 Q T 0 x J T y Z x d W 9 0 O y w m c X V v d D t I S E l f c H J v b W V k a W 8 m c X V v d D s s J n F 1 b 3 Q 7 S E h J X 3 B l b m R p Z W 5 0 Z S Z x d W 9 0 O y w m c X V v d D t I S E l f a W 5 k a W N l J n F 1 b 3 Q 7 L C Z x d W 9 0 O 0 h I S V 9 p c G V u Z C Z x d W 9 0 O y w m c X V v d D t E S U Z T Q l 9 w c m 9 t Z W R p b y Z x d W 9 0 O y w m c X V v d D t E S U Z T Q l 9 w Z W 5 k a W V u d G U m c X V v d D s s J n F 1 b 3 Q 7 R E l G U 0 J f a W 5 k a W N l J n F 1 b 3 Q 7 L C Z x d W 9 0 O 0 R J R l N C X 2 l w Z W 5 k J n F 1 b 3 Q 7 L C Z x d W 9 0 O 1 B F T l 9 w c m 9 t Z W R p b y Z x d W 9 0 O y w m c X V v d D t Q R U 5 f c G V u Z G l l b n R l J n F 1 b 3 Q 7 L C Z x d W 9 0 O 1 B F T l 9 p b m R p Y 2 U m c X V v d D s s J n F 1 b 3 Q 7 U E V O X 2 l w Z W 5 k J n F 1 b 3 Q 7 L C Z x d W 9 0 O 2 F s Z 2 9 y a X R t b y Z x d W 9 0 O y w m c X V v d D t p Z 2 x v Y m F s M C Z x d W 9 0 O y w m c X V v d D t p Z 2 x v Y m F s J n F 1 b 3 Q 7 L C Z x d W 9 0 O 2 5 v c m 1 h b C Z x d W 9 0 O y w m c X V v d D t w c H J v Y j I m c X V v d D s s J n F 1 b 3 Q 7 Y 2 x h c 3 N p Z m l j Y X R p b 2 4 m c X V v d D s s J n F 1 b 3 Q 7 Z 3 J v d X B f a W Q m c X V v d D s s J n F 1 b 3 Q 7 Y 2 9 u d C Z x d W 9 0 O y w m c X V v d D t w c m 9 i b G V t Y X M m c X V v d D s s J n F 1 b 3 Q 7 Y 2 9 u c 2 9 s a W R h Z G 8 m c X V v d D s s J n F 1 b 3 Q 7 Z G V m a W 5 p d G l 2 b y Z x d W 9 0 O 1 0 i I C 8 + P E V u d H J 5 I F R 5 c G U 9 I k Z p b G x D b 2 x 1 b W 5 U e X B l c y I g V m F s d W U 9 I n N B d 0 1 H Q m d Z R 0 J n W U d C Z 1 l H Q m d Z R E J n V U d B d 1 l E Q X d N R E F 3 P T 0 i I C 8 + P E V u d H J 5 I F R 5 c G U 9 I k Z p b G x M Y X N 0 V X B k Y X R l Z C I g V m F s d W U 9 I m Q y M D I 1 L T A y L T E 4 V D I y O j A 5 O j Q 1 L j M 2 N T E x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D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d W 5 p Y 2 l w a W 9 z X z N w b G F 5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m l j a X B p b 3 N f M 3 B s Y X k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u a W N p c G l v c 1 8 z c G x h e S U y M C g z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q k k 8 j x Q o k 6 4 M K x q b 2 8 B q w A A A A A C A A A A A A A Q Z g A A A A E A A C A A A A D S F F T 1 u r l o + / l 9 8 k 7 0 s P 5 + P l G B V M 2 v B I / d W z e q M D i 9 C g A A A A A O g A A A A A I A A C A A A A C n A q 1 9 C 8 5 M J C O 8 n z 6 E I C 2 y Q E S f m O A 2 z o C E 6 d f j H V n t R l A A A A B S e 1 q E m h d 0 X r L U 9 Z x z m Y e B c L S P N h q 8 o c 0 V R 1 6 T K W P l h O 1 L 4 G I x + 7 1 c m 2 4 8 m / T S + S K I / b X P Z I O w P 8 T B v y 4 O A H w s d l J a E H 0 E S S N p r U z E z d y O y E A A A A B N z F x 5 j o O w w R u + e 6 0 L i V P s B g F D 1 5 C S l m h K b a v 3 g i r P C k Q C T F P f F a H O 9 x S Z n m E I v L x Q p D Y 0 H r / 9 x h Z A E z k F v k R n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776F490F86CC4FAC01F3E960004151" ma:contentTypeVersion="13" ma:contentTypeDescription="Crear nuevo documento." ma:contentTypeScope="" ma:versionID="247f62f2c084aea504151d78b6ef9697">
  <xsd:schema xmlns:xsd="http://www.w3.org/2001/XMLSchema" xmlns:xs="http://www.w3.org/2001/XMLSchema" xmlns:p="http://schemas.microsoft.com/office/2006/metadata/properties" xmlns:ns2="82a0b65a-bded-49ad-b219-7277e9b476d1" xmlns:ns3="cc346a68-9ab4-4470-bc39-f79814859c9c" targetNamespace="http://schemas.microsoft.com/office/2006/metadata/properties" ma:root="true" ma:fieldsID="b56ebdde3bef6d789c80b29fc421d6e9" ns2:_="" ns3:_="">
    <xsd:import namespace="82a0b65a-bded-49ad-b219-7277e9b476d1"/>
    <xsd:import namespace="cc346a68-9ab4-4470-bc39-f79814859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b65a-bded-49ad-b219-7277e9b47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46a68-9ab4-4470-bc39-f79814859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4c6ed6e-7e33-4486-b503-0c39370f0fe4}" ma:internalName="TaxCatchAll" ma:showField="CatchAllData" ma:web="cc346a68-9ab4-4470-bc39-f79814859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346a68-9ab4-4470-bc39-f79814859c9c" xsi:nil="true"/>
    <lcf76f155ced4ddcb4097134ff3c332f xmlns="82a0b65a-bded-49ad-b219-7277e9b476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544F31-6005-4AE2-A893-F4CF182DD96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55848D7-3D8C-4954-87FB-21B7450F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0b65a-bded-49ad-b219-7277e9b476d1"/>
    <ds:schemaRef ds:uri="cc346a68-9ab4-4470-bc39-f79814859c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AB8187-94D9-4230-8521-AA4DC8E623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A029B6-9395-4364-A127-A978C3555329}">
  <ds:schemaRefs>
    <ds:schemaRef ds:uri="http://purl.org/dc/elements/1.1/"/>
    <ds:schemaRef ds:uri="http://purl.org/dc/dcmitype/"/>
    <ds:schemaRef ds:uri="http://purl.org/dc/terms/"/>
    <ds:schemaRef ds:uri="cc346a68-9ab4-4470-bc39-f79814859c9c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2a0b65a-bded-49ad-b219-7277e9b476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Municipios_Duoplay1</vt:lpstr>
      <vt:lpstr>Municipios_Duoplay2</vt:lpstr>
      <vt:lpstr>Municipios_3play</vt:lpstr>
      <vt:lpstr>Resumen_mercados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Ricaurte lora</dc:creator>
  <cp:lastModifiedBy>Luis Carlos Ricaurte lora</cp:lastModifiedBy>
  <dcterms:created xsi:type="dcterms:W3CDTF">2025-02-17T13:32:57Z</dcterms:created>
  <dcterms:modified xsi:type="dcterms:W3CDTF">2025-03-31T14:03:19Z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24c18e-2440-4954-8d4c-b08f66143787_Enabled">
    <vt:lpwstr>true</vt:lpwstr>
  </property>
  <property fmtid="{D5CDD505-2E9C-101B-9397-08002B2CF9AE}" pid="3" name="MSIP_Label_ab24c18e-2440-4954-8d4c-b08f66143787_SetDate">
    <vt:lpwstr>2025-02-17T13:57:08Z</vt:lpwstr>
  </property>
  <property fmtid="{D5CDD505-2E9C-101B-9397-08002B2CF9AE}" pid="4" name="MSIP_Label_ab24c18e-2440-4954-8d4c-b08f66143787_Method">
    <vt:lpwstr>Privileged</vt:lpwstr>
  </property>
  <property fmtid="{D5CDD505-2E9C-101B-9397-08002B2CF9AE}" pid="5" name="MSIP_Label_ab24c18e-2440-4954-8d4c-b08f66143787_Name">
    <vt:lpwstr>Prueba_Etiqueta</vt:lpwstr>
  </property>
  <property fmtid="{D5CDD505-2E9C-101B-9397-08002B2CF9AE}" pid="6" name="MSIP_Label_ab24c18e-2440-4954-8d4c-b08f66143787_SiteId">
    <vt:lpwstr>2cdab013-7b2d-4428-b384-326c870248c1</vt:lpwstr>
  </property>
  <property fmtid="{D5CDD505-2E9C-101B-9397-08002B2CF9AE}" pid="7" name="MSIP_Label_ab24c18e-2440-4954-8d4c-b08f66143787_ActionId">
    <vt:lpwstr>f2b7afe5-585d-4a9b-9e90-4d2d18694ab8</vt:lpwstr>
  </property>
  <property fmtid="{D5CDD505-2E9C-101B-9397-08002B2CF9AE}" pid="8" name="MSIP_Label_ab24c18e-2440-4954-8d4c-b08f66143787_ContentBits">
    <vt:lpwstr>1</vt:lpwstr>
  </property>
  <property fmtid="{D5CDD505-2E9C-101B-9397-08002B2CF9AE}" pid="9" name="MSIP_Label_ab24c18e-2440-4954-8d4c-b08f66143787_Tag">
    <vt:lpwstr>10, 0, 1, 1</vt:lpwstr>
  </property>
  <property fmtid="{D5CDD505-2E9C-101B-9397-08002B2CF9AE}" pid="10" name="ContentTypeId">
    <vt:lpwstr>0x010100FB776F490F86CC4FAC01F3E960004151</vt:lpwstr>
  </property>
  <property fmtid="{D5CDD505-2E9C-101B-9397-08002B2CF9AE}" pid="11" name="MediaServiceImageTags">
    <vt:lpwstr/>
  </property>
</Properties>
</file>